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8600" windowHeight="8640" activeTab="0"/>
  </bookViews>
  <sheets>
    <sheet name="cas. druz." sheetId="1" r:id="rId1"/>
  </sheets>
  <definedNames>
    <definedName name="_xlnm.Print_Area" localSheetId="0">'cas. druz.'!#REF!</definedName>
  </definedNames>
  <calcPr fullCalcOnLoad="1"/>
</workbook>
</file>

<file path=xl/sharedStrings.xml><?xml version="1.0" encoding="utf-8"?>
<sst xmlns="http://schemas.openxmlformats.org/spreadsheetml/2006/main" count="718" uniqueCount="387">
  <si>
    <t>JUNIOR</t>
  </si>
  <si>
    <t>KADET</t>
  </si>
  <si>
    <t>F*KADET</t>
  </si>
  <si>
    <t>ŽÁKYNĚ-starší</t>
  </si>
  <si>
    <t>ŽÁCI-starší</t>
  </si>
  <si>
    <t>KC KOOPERATIVA SG JABLONEC n.N</t>
  </si>
  <si>
    <t>Com.no.: 1/</t>
  </si>
  <si>
    <t>Time</t>
  </si>
  <si>
    <t>Category</t>
  </si>
  <si>
    <t>Licence</t>
  </si>
  <si>
    <t>Team</t>
  </si>
  <si>
    <t>Surname and name</t>
  </si>
  <si>
    <t>UCI code</t>
  </si>
  <si>
    <t>Race no.</t>
  </si>
  <si>
    <t>Rank</t>
  </si>
  <si>
    <t>Čas</t>
  </si>
  <si>
    <t>Kategorie</t>
  </si>
  <si>
    <t>Č.licence</t>
  </si>
  <si>
    <t>Oddíl</t>
  </si>
  <si>
    <t>Příjmení, Jméno</t>
  </si>
  <si>
    <t>Kód UCI</t>
  </si>
  <si>
    <t>St. Č.</t>
  </si>
  <si>
    <t>POŘ.</t>
  </si>
  <si>
    <t>ŽÁCI / MINIME</t>
  </si>
  <si>
    <t>ŽÁKYNĚ / MINIME FEMINI</t>
  </si>
  <si>
    <t>KADETKY / CADET FEMINI</t>
  </si>
  <si>
    <t>JUNIOŘI / JUNIORS</t>
  </si>
  <si>
    <t>KADETI / CADETS</t>
  </si>
  <si>
    <r>
      <t xml:space="preserve">časovka družstev / team time trial </t>
    </r>
    <r>
      <rPr>
        <b/>
        <sz val="11"/>
        <color indexed="9"/>
        <rFont val="Calibri"/>
        <family val="2"/>
      </rPr>
      <t>g</t>
    </r>
  </si>
  <si>
    <t xml:space="preserve">Počet družstev: </t>
  </si>
  <si>
    <t>Ztráta</t>
  </si>
  <si>
    <t>Gap</t>
  </si>
  <si>
    <t>čas</t>
  </si>
  <si>
    <t>startu</t>
  </si>
  <si>
    <t>ČS SPECIALIZED JUNIOR MTB TEAM</t>
  </si>
  <si>
    <t>cíl</t>
  </si>
  <si>
    <t xml:space="preserve">CZE20001230 </t>
  </si>
  <si>
    <t xml:space="preserve">IVAR CS - AUTHOR TEAM </t>
  </si>
  <si>
    <t>VELO - CLUB CIRKL Č.BUDĚJOVICE</t>
  </si>
  <si>
    <t>JUNIORKY / JUNIOR FEMINI</t>
  </si>
  <si>
    <t>ŽENY / ELITE FEMINI</t>
  </si>
  <si>
    <t>F*JUNIOR</t>
  </si>
  <si>
    <t>F*ELITE</t>
  </si>
  <si>
    <t>CK SLAVOJ TEREZÍN - CYKLO CITY</t>
  </si>
  <si>
    <t xml:space="preserve">CZE19800520 </t>
  </si>
  <si>
    <t xml:space="preserve">LOUBKOVÁ Ivana </t>
  </si>
  <si>
    <t xml:space="preserve">ELEVEN MERCEDES - BENZ MITAS </t>
  </si>
  <si>
    <t xml:space="preserve">CZE20010717 </t>
  </si>
  <si>
    <t xml:space="preserve">ŤOUPALÍK Jakub </t>
  </si>
  <si>
    <t xml:space="preserve">ČEZ CYKLO TEAM TÁBOR </t>
  </si>
  <si>
    <t xml:space="preserve">CZE20021029 </t>
  </si>
  <si>
    <t xml:space="preserve">BITTNER Pavel </t>
  </si>
  <si>
    <t xml:space="preserve">MAPEI MERIDA KAŇKOVSKÝ </t>
  </si>
  <si>
    <t xml:space="preserve">CZE19990521 </t>
  </si>
  <si>
    <t xml:space="preserve">CINK Jan </t>
  </si>
  <si>
    <t xml:space="preserve">CZE20001025 </t>
  </si>
  <si>
    <t xml:space="preserve">KLIMEK David </t>
  </si>
  <si>
    <t xml:space="preserve">CZE19990814 </t>
  </si>
  <si>
    <t xml:space="preserve">KLABOUCH Petr </t>
  </si>
  <si>
    <t xml:space="preserve">CZE19990428 </t>
  </si>
  <si>
    <t xml:space="preserve">BÁRTA Tomáš </t>
  </si>
  <si>
    <t xml:space="preserve">SKC Tufo Prostějov </t>
  </si>
  <si>
    <t xml:space="preserve">CZE20010705 </t>
  </si>
  <si>
    <t xml:space="preserve">STOČEK Bruno </t>
  </si>
  <si>
    <t xml:space="preserve">BIKE 2000 </t>
  </si>
  <si>
    <t xml:space="preserve">CZE20010616 </t>
  </si>
  <si>
    <t xml:space="preserve">KOLAŘÍK Lukáš </t>
  </si>
  <si>
    <t xml:space="preserve">CZE19990915 </t>
  </si>
  <si>
    <t xml:space="preserve">DOSEDĚLOVÁ Tereza </t>
  </si>
  <si>
    <t>CZE19990520</t>
  </si>
  <si>
    <t>BOHATÁ Anna</t>
  </si>
  <si>
    <t xml:space="preserve">CZE19990925 </t>
  </si>
  <si>
    <t xml:space="preserve">VALUCHOVÁ Natálie </t>
  </si>
  <si>
    <t xml:space="preserve">CZE19990208 </t>
  </si>
  <si>
    <t xml:space="preserve">CETKOVSKÁ Ema </t>
  </si>
  <si>
    <t xml:space="preserve">CZE20021213 </t>
  </si>
  <si>
    <t xml:space="preserve">DŽERENGOVÁ Sabina </t>
  </si>
  <si>
    <t xml:space="preserve">DUKLA PRAHA </t>
  </si>
  <si>
    <t xml:space="preserve">CZE20010816 </t>
  </si>
  <si>
    <t xml:space="preserve">ZEMÁNKOVÁ Anna </t>
  </si>
  <si>
    <t xml:space="preserve">MORAVEC TEAM </t>
  </si>
  <si>
    <t xml:space="preserve">CZE19971013 </t>
  </si>
  <si>
    <t xml:space="preserve">DRDOVÁ Anna </t>
  </si>
  <si>
    <t xml:space="preserve">CZE19970531 </t>
  </si>
  <si>
    <t xml:space="preserve">HOŠMANOVÁ Tereza </t>
  </si>
  <si>
    <t xml:space="preserve">CZE19910707 </t>
  </si>
  <si>
    <t xml:space="preserve">HOCHMANN Lucie </t>
  </si>
  <si>
    <t xml:space="preserve">TEAM DUKLA PRAHA </t>
  </si>
  <si>
    <t xml:space="preserve">CZE19930813 </t>
  </si>
  <si>
    <t xml:space="preserve">MIKULÁŠKOVÁ Martina </t>
  </si>
  <si>
    <t xml:space="preserve">TJ STADION LOUNY </t>
  </si>
  <si>
    <t xml:space="preserve">CZE20010128 </t>
  </si>
  <si>
    <t xml:space="preserve">KOMÍNEK Luboš </t>
  </si>
  <si>
    <t xml:space="preserve">CZE20020612 </t>
  </si>
  <si>
    <t xml:space="preserve">VACEK Mathias </t>
  </si>
  <si>
    <t xml:space="preserve">CK Příbram - Fany GASTRO </t>
  </si>
  <si>
    <t xml:space="preserve">CZE20011216 </t>
  </si>
  <si>
    <t xml:space="preserve">ŠIMÁK Michal </t>
  </si>
  <si>
    <t xml:space="preserve">CZE20010312 </t>
  </si>
  <si>
    <t xml:space="preserve">SMÉKAL René </t>
  </si>
  <si>
    <t xml:space="preserve">SKP DUHA FORT Lanškroun </t>
  </si>
  <si>
    <t xml:space="preserve">CZE20010725 </t>
  </si>
  <si>
    <t xml:space="preserve">NOVÝ Jakub </t>
  </si>
  <si>
    <t xml:space="preserve">CZE20010802 </t>
  </si>
  <si>
    <t xml:space="preserve">VITNER David </t>
  </si>
  <si>
    <t xml:space="preserve">TJ PLAMEN CHODOV </t>
  </si>
  <si>
    <t xml:space="preserve">CZE20000723 </t>
  </si>
  <si>
    <t xml:space="preserve">SOUČKOVÁ Celestýna </t>
  </si>
  <si>
    <t xml:space="preserve">CZE19990825 </t>
  </si>
  <si>
    <t xml:space="preserve">ŠVIHÁLKOVÁ Tereza </t>
  </si>
  <si>
    <t xml:space="preserve">CZE19991205 </t>
  </si>
  <si>
    <t xml:space="preserve">SYROVÁTKA Matěj </t>
  </si>
  <si>
    <t xml:space="preserve">CZE19990803 </t>
  </si>
  <si>
    <t xml:space="preserve">BURGSTALLER Jan </t>
  </si>
  <si>
    <t xml:space="preserve">CZE20000630 </t>
  </si>
  <si>
    <t xml:space="preserve">ARLT Karel </t>
  </si>
  <si>
    <t>G.BENEDIKT ŠVECCYKLOTEAM ŽELEČ</t>
  </si>
  <si>
    <t xml:space="preserve">CZE20000325 </t>
  </si>
  <si>
    <t xml:space="preserve">BITTNER Daniel </t>
  </si>
  <si>
    <t xml:space="preserve">AUTHOR TEAM STUPNO </t>
  </si>
  <si>
    <t xml:space="preserve">CZE20000117 </t>
  </si>
  <si>
    <t xml:space="preserve">LUXÍK Jiří </t>
  </si>
  <si>
    <t xml:space="preserve">CYKLOTEAM OSTROV </t>
  </si>
  <si>
    <t xml:space="preserve">CZE19990706 </t>
  </si>
  <si>
    <t xml:space="preserve">TUHÝ Jan </t>
  </si>
  <si>
    <t xml:space="preserve">TJ ZČE CYKLISTIKA PLZEŇ </t>
  </si>
  <si>
    <t xml:space="preserve">CZE19991107 </t>
  </si>
  <si>
    <t xml:space="preserve">BRABOREC Martin </t>
  </si>
  <si>
    <t xml:space="preserve">CZE19991014 </t>
  </si>
  <si>
    <t xml:space="preserve">NOVÁKOVÁ Anežka </t>
  </si>
  <si>
    <t xml:space="preserve">PROFI SPORT CHEB </t>
  </si>
  <si>
    <t xml:space="preserve">CZE20000919 </t>
  </si>
  <si>
    <t xml:space="preserve">TESAŘOVÁ Jana </t>
  </si>
  <si>
    <t xml:space="preserve">CZE20020325 </t>
  </si>
  <si>
    <t xml:space="preserve">BURLOVÁ Kristýna </t>
  </si>
  <si>
    <t xml:space="preserve">COPR TJ PŘEŠTICE </t>
  </si>
  <si>
    <t xml:space="preserve">CZE20010409 </t>
  </si>
  <si>
    <t xml:space="preserve">POLÁKOVÁ Karolína </t>
  </si>
  <si>
    <t xml:space="preserve">CK TEAM BIKE BŘEZOVÁ </t>
  </si>
  <si>
    <t xml:space="preserve">CZE20010331 </t>
  </si>
  <si>
    <t xml:space="preserve">NĚMEC Samuel </t>
  </si>
  <si>
    <t xml:space="preserve">CZE20011225 </t>
  </si>
  <si>
    <t xml:space="preserve">HOFMEISTER Adam </t>
  </si>
  <si>
    <t xml:space="preserve">CZE20020413 </t>
  </si>
  <si>
    <t xml:space="preserve">MACÁN Karel </t>
  </si>
  <si>
    <t xml:space="preserve">CZE20010809 </t>
  </si>
  <si>
    <t xml:space="preserve">BUREŠ Radek </t>
  </si>
  <si>
    <t xml:space="preserve">CZE19991009 </t>
  </si>
  <si>
    <t xml:space="preserve">HOLFEUER Dan </t>
  </si>
  <si>
    <t xml:space="preserve">CK MTB MARATON HLINSKO </t>
  </si>
  <si>
    <t xml:space="preserve">CZE20001118 </t>
  </si>
  <si>
    <t xml:space="preserve">KAŠPAR Jan </t>
  </si>
  <si>
    <t xml:space="preserve">CZE20000328 </t>
  </si>
  <si>
    <t xml:space="preserve">ROTTER Michal </t>
  </si>
  <si>
    <t xml:space="preserve">CZE20001026 </t>
  </si>
  <si>
    <t xml:space="preserve">ANDRLE David </t>
  </si>
  <si>
    <t xml:space="preserve">CZE19991006 </t>
  </si>
  <si>
    <t xml:space="preserve">DUS Albert </t>
  </si>
  <si>
    <t xml:space="preserve">Whirlpool Author Junior team </t>
  </si>
  <si>
    <t xml:space="preserve">CZE19990212 </t>
  </si>
  <si>
    <t xml:space="preserve">ČEJKA Daniel </t>
  </si>
  <si>
    <t xml:space="preserve">CZE19990916 </t>
  </si>
  <si>
    <t xml:space="preserve">HAUF Jan </t>
  </si>
  <si>
    <t xml:space="preserve">CZE20000704 </t>
  </si>
  <si>
    <t xml:space="preserve">MICHAL Daniel </t>
  </si>
  <si>
    <t xml:space="preserve">CZE20010103 </t>
  </si>
  <si>
    <t xml:space="preserve">HNÍK Jakub </t>
  </si>
  <si>
    <t xml:space="preserve">KAH SPORT VRCHLABÍ </t>
  </si>
  <si>
    <t xml:space="preserve">CZE20010113 </t>
  </si>
  <si>
    <t xml:space="preserve">KUČERA Jakub </t>
  </si>
  <si>
    <t xml:space="preserve">CZE19990422 </t>
  </si>
  <si>
    <t xml:space="preserve">SEDLÁČEK Vojtěch </t>
  </si>
  <si>
    <t xml:space="preserve">CZE19990602 </t>
  </si>
  <si>
    <t xml:space="preserve">KUBA Karel </t>
  </si>
  <si>
    <t xml:space="preserve">CZE20000909 </t>
  </si>
  <si>
    <t xml:space="preserve">VACEK Karel </t>
  </si>
  <si>
    <t xml:space="preserve">CZE20000322 </t>
  </si>
  <si>
    <t xml:space="preserve">JIROUŠ Samuel </t>
  </si>
  <si>
    <t xml:space="preserve">CZE19811202 </t>
  </si>
  <si>
    <t xml:space="preserve">VORÁČOVÁ Naďa </t>
  </si>
  <si>
    <t xml:space="preserve">CZE20000730 </t>
  </si>
  <si>
    <t xml:space="preserve">VANÍČKOVÁ Tereza </t>
  </si>
  <si>
    <t xml:space="preserve">CZE19970421 </t>
  </si>
  <si>
    <t xml:space="preserve">MATĚJČEK Martin </t>
  </si>
  <si>
    <t xml:space="preserve">CZE20001207 </t>
  </si>
  <si>
    <t xml:space="preserve">ČECH Martin </t>
  </si>
  <si>
    <t xml:space="preserve">CZE20011115 </t>
  </si>
  <si>
    <t xml:space="preserve">JEŽEK Tomáš </t>
  </si>
  <si>
    <t xml:space="preserve">CZE20010720 </t>
  </si>
  <si>
    <t xml:space="preserve">HLADÍK Josef </t>
  </si>
  <si>
    <t xml:space="preserve">CZE20010316 </t>
  </si>
  <si>
    <t xml:space="preserve">NEUMANOVÁ Alice </t>
  </si>
  <si>
    <t xml:space="preserve">CYKLO BENDL CLUB 98 </t>
  </si>
  <si>
    <t xml:space="preserve">CZE20011031 </t>
  </si>
  <si>
    <t xml:space="preserve">PLCHOVÁ Pavlína </t>
  </si>
  <si>
    <t xml:space="preserve">CZE19990104 </t>
  </si>
  <si>
    <t xml:space="preserve">TVRZ Matěj </t>
  </si>
  <si>
    <t xml:space="preserve">CZE19990318 </t>
  </si>
  <si>
    <t xml:space="preserve">ROZEHNAL Jan </t>
  </si>
  <si>
    <t xml:space="preserve">TJ LOKOMOTIVA BEROUN </t>
  </si>
  <si>
    <t xml:space="preserve">CZE20000107 </t>
  </si>
  <si>
    <t xml:space="preserve">VÍTKOVSKÝ Josef </t>
  </si>
  <si>
    <t xml:space="preserve">CZE19991218 </t>
  </si>
  <si>
    <t xml:space="preserve">HOLUBOVSKÝ Ondřej </t>
  </si>
  <si>
    <t xml:space="preserve">CZE19990813 </t>
  </si>
  <si>
    <t xml:space="preserve">ŠABAKOVÁ Klára </t>
  </si>
  <si>
    <t xml:space="preserve">CZE20000414 </t>
  </si>
  <si>
    <t xml:space="preserve">HAĽÁKOVÁ Nela </t>
  </si>
  <si>
    <t xml:space="preserve">ACS DRAK VRBNO </t>
  </si>
  <si>
    <t xml:space="preserve">CZE20021009 </t>
  </si>
  <si>
    <t xml:space="preserve">ŠULC David </t>
  </si>
  <si>
    <t xml:space="preserve">CZE20020814 </t>
  </si>
  <si>
    <t xml:space="preserve">DANĚK Jakub </t>
  </si>
  <si>
    <t xml:space="preserve">DAŇKOVÁ Kateřina </t>
  </si>
  <si>
    <t xml:space="preserve">CZE20010319 </t>
  </si>
  <si>
    <t xml:space="preserve">VERNEROVÁ Klára </t>
  </si>
  <si>
    <t xml:space="preserve">CZE19990108 </t>
  </si>
  <si>
    <t xml:space="preserve">ZADÁK David </t>
  </si>
  <si>
    <t xml:space="preserve">CZE19990123 </t>
  </si>
  <si>
    <t xml:space="preserve">HOLEC Richard </t>
  </si>
  <si>
    <t xml:space="preserve">NUTREND SPECIALIZED RACING </t>
  </si>
  <si>
    <t xml:space="preserve">CZE19990209 </t>
  </si>
  <si>
    <t xml:space="preserve">HONZÁK David </t>
  </si>
  <si>
    <t xml:space="preserve">CZE20000418 </t>
  </si>
  <si>
    <t xml:space="preserve">PETERKA Zděnek </t>
  </si>
  <si>
    <t xml:space="preserve">CZE20020518 </t>
  </si>
  <si>
    <t xml:space="preserve">BŘEZNA Vojtěch </t>
  </si>
  <si>
    <t xml:space="preserve">CZE20020613 </t>
  </si>
  <si>
    <t xml:space="preserve">ČEKAL Josef </t>
  </si>
  <si>
    <t xml:space="preserve">CZE20010529 </t>
  </si>
  <si>
    <t xml:space="preserve">KAVA Ondřej </t>
  </si>
  <si>
    <t xml:space="preserve">HISPORT TEAM </t>
  </si>
  <si>
    <t xml:space="preserve">CZE20020610 </t>
  </si>
  <si>
    <t xml:space="preserve">BREDLER Matyáš Jiří </t>
  </si>
  <si>
    <t xml:space="preserve">CZE19970916 </t>
  </si>
  <si>
    <t xml:space="preserve">KUNT Lukáš </t>
  </si>
  <si>
    <t xml:space="preserve">REMERX - MERIDA TEAM KOLÍN </t>
  </si>
  <si>
    <t xml:space="preserve">CZE20010801 </t>
  </si>
  <si>
    <t xml:space="preserve">JANDOVÁ Veronika </t>
  </si>
  <si>
    <t xml:space="preserve">TJ FAVORIT BRNO </t>
  </si>
  <si>
    <t xml:space="preserve">CZE20020831 </t>
  </si>
  <si>
    <t xml:space="preserve">OBOŘILOVÁ Tereza </t>
  </si>
  <si>
    <t xml:space="preserve">CZE20010218 </t>
  </si>
  <si>
    <t xml:space="preserve">MICHAL Jakub </t>
  </si>
  <si>
    <t xml:space="preserve">CZE20010216 </t>
  </si>
  <si>
    <t xml:space="preserve">ŠMÍDA Michal </t>
  </si>
  <si>
    <t xml:space="preserve">CZE20010317 </t>
  </si>
  <si>
    <t xml:space="preserve">KŘENEK Adam </t>
  </si>
  <si>
    <t xml:space="preserve">CZE20020102 </t>
  </si>
  <si>
    <t xml:space="preserve">TLAMKA Tomáš </t>
  </si>
  <si>
    <t xml:space="preserve">CZE20000628 </t>
  </si>
  <si>
    <t xml:space="preserve">ŠIMEK Milan </t>
  </si>
  <si>
    <t xml:space="preserve">VONEŠ Jan </t>
  </si>
  <si>
    <t xml:space="preserve">CZE19991206 </t>
  </si>
  <si>
    <t xml:space="preserve">JAITNER Richard </t>
  </si>
  <si>
    <t xml:space="preserve">CZE19990902 </t>
  </si>
  <si>
    <t xml:space="preserve">MALÍNEK Lukáš </t>
  </si>
  <si>
    <t xml:space="preserve">CZE19990513 </t>
  </si>
  <si>
    <t xml:space="preserve">ŠMÍDA Jan </t>
  </si>
  <si>
    <t xml:space="preserve">DOLNÍČEK Marek </t>
  </si>
  <si>
    <t xml:space="preserve">CZE20000105 </t>
  </si>
  <si>
    <t xml:space="preserve">DUŠEK Jiří </t>
  </si>
  <si>
    <t xml:space="preserve">CZE19990811 </t>
  </si>
  <si>
    <t xml:space="preserve">BERNÁT Jakub </t>
  </si>
  <si>
    <t xml:space="preserve">CZE20010613 </t>
  </si>
  <si>
    <t xml:space="preserve">LOUDA Jakub </t>
  </si>
  <si>
    <t xml:space="preserve">CK BÍTOVSKÁ </t>
  </si>
  <si>
    <t xml:space="preserve">CZE20020126 </t>
  </si>
  <si>
    <t xml:space="preserve">TOUL Daniel </t>
  </si>
  <si>
    <t xml:space="preserve">TJ CYKLOPRAG </t>
  </si>
  <si>
    <t xml:space="preserve">CZE20010215 </t>
  </si>
  <si>
    <t xml:space="preserve">PÁV Tadeáš </t>
  </si>
  <si>
    <t xml:space="preserve">CZE20010131 </t>
  </si>
  <si>
    <t xml:space="preserve">SKUHRAVÝ Matěj </t>
  </si>
  <si>
    <t xml:space="preserve">SP KOLO LOAP SPECIALIZED </t>
  </si>
  <si>
    <t xml:space="preserve">CZE20010621 </t>
  </si>
  <si>
    <t xml:space="preserve">BANSZEL Vojtěch </t>
  </si>
  <si>
    <t xml:space="preserve">CZE20011003 </t>
  </si>
  <si>
    <t xml:space="preserve">DOHNAL Jakub </t>
  </si>
  <si>
    <t xml:space="preserve">CZE19980303 </t>
  </si>
  <si>
    <t xml:space="preserve">KOUDELA Dominik </t>
  </si>
  <si>
    <t xml:space="preserve">TJ KOVO PRAHA </t>
  </si>
  <si>
    <t xml:space="preserve">CZE19981030 </t>
  </si>
  <si>
    <t xml:space="preserve">ČAPEK Tomáš </t>
  </si>
  <si>
    <t xml:space="preserve">VZW TIELTSE RENNERSCLUB </t>
  </si>
  <si>
    <t xml:space="preserve">CZE19990320 </t>
  </si>
  <si>
    <t xml:space="preserve">BUŠEK Matyáš </t>
  </si>
  <si>
    <t xml:space="preserve">CZE20001211 </t>
  </si>
  <si>
    <t xml:space="preserve">NOVOTNÝ Emil </t>
  </si>
  <si>
    <t>CZE19990926</t>
  </si>
  <si>
    <t>NEJEDLÝ Jakub</t>
  </si>
  <si>
    <t xml:space="preserve">CZE20000625 </t>
  </si>
  <si>
    <t xml:space="preserve">PILEČEK Jakub </t>
  </si>
  <si>
    <t xml:space="preserve">CZE19980809 </t>
  </si>
  <si>
    <t xml:space="preserve">NEUMANOVÁ Tereza </t>
  </si>
  <si>
    <t xml:space="preserve">CZE19981118 </t>
  </si>
  <si>
    <t xml:space="preserve">TRČKOVÁ Daniela </t>
  </si>
  <si>
    <t xml:space="preserve">CZE19980912 </t>
  </si>
  <si>
    <t xml:space="preserve">MINÁRIKOVÁ-ŠVECOVÁ Denisa </t>
  </si>
  <si>
    <t xml:space="preserve">CZE19981023 </t>
  </si>
  <si>
    <t xml:space="preserve">KOHOUTKOVÁ Kateřina </t>
  </si>
  <si>
    <t>Průměrná rychlost / Average Speed: km/h</t>
  </si>
  <si>
    <t xml:space="preserve">CZE19990924 </t>
  </si>
  <si>
    <t xml:space="preserve">CZE19990511 </t>
  </si>
  <si>
    <t xml:space="preserve">CZE20000330 </t>
  </si>
  <si>
    <t xml:space="preserve">CZE19971012 </t>
  </si>
  <si>
    <t xml:space="preserve">CZE19970409 </t>
  </si>
  <si>
    <t xml:space="preserve">CZE19970701 </t>
  </si>
  <si>
    <t xml:space="preserve">CZE19970131 </t>
  </si>
  <si>
    <t xml:space="preserve">CZE19820611 </t>
  </si>
  <si>
    <t xml:space="preserve">CZE19840629 </t>
  </si>
  <si>
    <t xml:space="preserve">CZE19960313 </t>
  </si>
  <si>
    <t xml:space="preserve">CZE19890923 </t>
  </si>
  <si>
    <t xml:space="preserve">CZE19980923 </t>
  </si>
  <si>
    <t xml:space="preserve">CZE19980130 </t>
  </si>
  <si>
    <t xml:space="preserve">CZE19970516 </t>
  </si>
  <si>
    <t xml:space="preserve">CZE19970926 </t>
  </si>
  <si>
    <t xml:space="preserve">CZE19971015 </t>
  </si>
  <si>
    <t xml:space="preserve">CZE19971201 </t>
  </si>
  <si>
    <t xml:space="preserve">CZE19981115 </t>
  </si>
  <si>
    <t xml:space="preserve">CZE19970110 </t>
  </si>
  <si>
    <t xml:space="preserve">CZE19981028 </t>
  </si>
  <si>
    <t xml:space="preserve">CZE19980616 </t>
  </si>
  <si>
    <t xml:space="preserve">CZE19980120 </t>
  </si>
  <si>
    <t xml:space="preserve">CZE19980914 </t>
  </si>
  <si>
    <t xml:space="preserve">CZE19980217 </t>
  </si>
  <si>
    <t xml:space="preserve">CZE19981009 </t>
  </si>
  <si>
    <t xml:space="preserve">CZE19970414 </t>
  </si>
  <si>
    <t xml:space="preserve">CZE19980519 </t>
  </si>
  <si>
    <t xml:space="preserve">CZE19970127 </t>
  </si>
  <si>
    <t xml:space="preserve">CZE19980624 </t>
  </si>
  <si>
    <t xml:space="preserve">CZE19970804 </t>
  </si>
  <si>
    <t xml:space="preserve">GT bikeplac opportunity </t>
  </si>
  <si>
    <t xml:space="preserve">ŽÁCI-starší </t>
  </si>
  <si>
    <t xml:space="preserve">KRUPOVÁ Lucie </t>
  </si>
  <si>
    <t xml:space="preserve">ŘEZNÍKOVÁ Tereza </t>
  </si>
  <si>
    <t xml:space="preserve">F*KADET </t>
  </si>
  <si>
    <t xml:space="preserve">HEŘMANOVSKÁ Hana </t>
  </si>
  <si>
    <t xml:space="preserve">KLIMKOVÁ Adriana </t>
  </si>
  <si>
    <t xml:space="preserve">NOSKOVÁ Nikola </t>
  </si>
  <si>
    <t xml:space="preserve">BAJGEROVÁ Nikola </t>
  </si>
  <si>
    <t xml:space="preserve">SVOBODOVÁ Jana </t>
  </si>
  <si>
    <t xml:space="preserve">NECKÁŘOVÁ Zuzana </t>
  </si>
  <si>
    <t xml:space="preserve">LAWI Author Team </t>
  </si>
  <si>
    <t xml:space="preserve">ROTTEROVÁ Aneta </t>
  </si>
  <si>
    <t xml:space="preserve">KOTALOVÁ Veronika </t>
  </si>
  <si>
    <t xml:space="preserve">KADET </t>
  </si>
  <si>
    <t xml:space="preserve">KUČERA Michal </t>
  </si>
  <si>
    <t xml:space="preserve">OTRUBA Jakub </t>
  </si>
  <si>
    <t xml:space="preserve">JUNIOR </t>
  </si>
  <si>
    <t xml:space="preserve">BRÁZDA Michal </t>
  </si>
  <si>
    <t xml:space="preserve">STRUPEK Matyáš </t>
  </si>
  <si>
    <t xml:space="preserve">CHYTIL Daniel </t>
  </si>
  <si>
    <t xml:space="preserve">KOČAŘÍK Václav </t>
  </si>
  <si>
    <t xml:space="preserve">KŘIKAVA Jakub </t>
  </si>
  <si>
    <t xml:space="preserve">BAKUS Tomáš </t>
  </si>
  <si>
    <t xml:space="preserve">DRDEK Dominik </t>
  </si>
  <si>
    <t xml:space="preserve">Hrubý Jakub </t>
  </si>
  <si>
    <t xml:space="preserve">ŠIMŮNEK Adam </t>
  </si>
  <si>
    <t xml:space="preserve">SIRŮČEK Václav </t>
  </si>
  <si>
    <t xml:space="preserve">DVOŘÁK Jakub </t>
  </si>
  <si>
    <t xml:space="preserve">VOSTREJŽ David </t>
  </si>
  <si>
    <t xml:space="preserve">KOTOUČEK Matěj </t>
  </si>
  <si>
    <t xml:space="preserve">PRUDEK Dominik </t>
  </si>
  <si>
    <t xml:space="preserve">SPUDIL Martin </t>
  </si>
  <si>
    <t xml:space="preserve">ŠTIBINGR Matěj </t>
  </si>
  <si>
    <t xml:space="preserve">TJ UNIČOV </t>
  </si>
  <si>
    <t xml:space="preserve">PLANIČKOVÁ Eva </t>
  </si>
  <si>
    <t xml:space="preserve">ŠORM Jiří </t>
  </si>
  <si>
    <t xml:space="preserve">NOVÁK Jan </t>
  </si>
  <si>
    <t xml:space="preserve">CZE19900811 </t>
  </si>
  <si>
    <t xml:space="preserve">KREJCÁRKOVÁ Adéla </t>
  </si>
  <si>
    <t xml:space="preserve">CZE19920414 </t>
  </si>
  <si>
    <t xml:space="preserve">MIKULOVÁ Alžběta </t>
  </si>
  <si>
    <t>MISTROVSTVÍ ČESKÉ REPUBLIKY V SILNIČNÍ CYKLISTICE 2015</t>
  </si>
  <si>
    <t>Datum / Date:</t>
  </si>
  <si>
    <t>Místo konání / Place: Židovice(CZE)</t>
  </si>
  <si>
    <t>16 km</t>
  </si>
  <si>
    <t>Délka / Distance: 16 km</t>
  </si>
  <si>
    <t>Délka / Distance: 32 km</t>
  </si>
  <si>
    <t>Délka / Distance: 48 km</t>
  </si>
  <si>
    <t xml:space="preserve">Výsledková listina </t>
  </si>
  <si>
    <t>8 km</t>
  </si>
  <si>
    <t>DNS</t>
  </si>
  <si>
    <t>DNF</t>
  </si>
  <si>
    <t>limit</t>
  </si>
  <si>
    <t>24 km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</si>
</sst>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0"/>
    <numFmt numFmtId="165" formatCode="mm:ss.00"/>
    <numFmt numFmtId="166" formatCode="mm:ss.000"/>
    <numFmt numFmtId="167" formatCode="hh:mm:ss.00"/>
    <numFmt numFmtId="168" formatCode="hh:mm"/>
    <numFmt numFmtId="169" formatCode="hh:mm:ss"/>
    <numFmt numFmtId="170" formatCode="hh:mm:ss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name val="Arial CE"/>
      <family val="0"/>
    </font>
    <font>
      <b/>
      <sz val="16"/>
      <color indexed="23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8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 tint="0.15000000596046448"/>
      <name val="Calibri"/>
      <family val="2"/>
    </font>
    <font>
      <sz val="9"/>
      <color theme="1" tint="0.15000000596046448"/>
      <name val="Calibri"/>
      <family val="2"/>
    </font>
    <font>
      <b/>
      <sz val="12"/>
      <color theme="1"/>
      <name val="Calibri"/>
      <family val="2"/>
    </font>
    <font>
      <b/>
      <sz val="14"/>
      <color theme="1" tint="0.3499900102615356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4" fillId="0" borderId="0" applyNumberFormat="0" applyFill="0" applyProtection="0">
      <alignment/>
    </xf>
    <xf numFmtId="0" fontId="14" fillId="0" borderId="0" applyNumberFormat="0" applyFill="0" applyProtection="0">
      <alignment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48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54" fillId="33" borderId="10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vertical="center"/>
    </xf>
    <xf numFmtId="1" fontId="4" fillId="35" borderId="12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left"/>
    </xf>
    <xf numFmtId="1" fontId="11" fillId="35" borderId="12" xfId="0" applyNumberFormat="1" applyFont="1" applyFill="1" applyBorder="1" applyAlignment="1">
      <alignment horizontal="center"/>
    </xf>
    <xf numFmtId="1" fontId="12" fillId="35" borderId="12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33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2" fillId="35" borderId="0" xfId="0" applyFont="1" applyFill="1" applyAlignment="1">
      <alignment horizontal="left"/>
    </xf>
    <xf numFmtId="0" fontId="12" fillId="35" borderId="0" xfId="0" applyFont="1" applyFill="1" applyAlignment="1">
      <alignment horizontal="right"/>
    </xf>
    <xf numFmtId="21" fontId="3" fillId="36" borderId="0" xfId="0" applyNumberFormat="1" applyFont="1" applyFill="1" applyAlignment="1">
      <alignment/>
    </xf>
    <xf numFmtId="164" fontId="8" fillId="35" borderId="0" xfId="0" applyNumberFormat="1" applyFont="1" applyFill="1" applyAlignment="1">
      <alignment/>
    </xf>
    <xf numFmtId="166" fontId="2" fillId="0" borderId="13" xfId="0" applyNumberFormat="1" applyFont="1" applyBorder="1" applyAlignment="1">
      <alignment horizontal="center"/>
    </xf>
    <xf numFmtId="167" fontId="4" fillId="37" borderId="13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Alignment="1">
      <alignment/>
    </xf>
    <xf numFmtId="1" fontId="56" fillId="38" borderId="14" xfId="0" applyNumberFormat="1" applyFont="1" applyFill="1" applyBorder="1" applyAlignment="1">
      <alignment horizontal="center" vertical="center"/>
    </xf>
    <xf numFmtId="1" fontId="56" fillId="36" borderId="14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1" fontId="57" fillId="36" borderId="14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/>
      <protection/>
    </xf>
    <xf numFmtId="164" fontId="0" fillId="39" borderId="0" xfId="0" applyNumberFormat="1" applyFill="1" applyAlignment="1">
      <alignment/>
    </xf>
    <xf numFmtId="0" fontId="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5" fillId="33" borderId="10" xfId="0" applyFont="1" applyFill="1" applyBorder="1" applyAlignment="1">
      <alignment horizontal="center"/>
    </xf>
    <xf numFmtId="2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0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/>
    </xf>
    <xf numFmtId="0" fontId="13" fillId="0" borderId="13" xfId="0" applyNumberFormat="1" applyFont="1" applyFill="1" applyBorder="1" applyAlignment="1" applyProtection="1">
      <alignment horizontal="center"/>
      <protection/>
    </xf>
    <xf numFmtId="14" fontId="7" fillId="0" borderId="0" xfId="0" applyNumberFormat="1" applyFont="1" applyFill="1" applyBorder="1" applyAlignment="1">
      <alignment horizontal="left"/>
    </xf>
    <xf numFmtId="1" fontId="57" fillId="35" borderId="0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/>
      <protection/>
    </xf>
    <xf numFmtId="1" fontId="3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left"/>
    </xf>
    <xf numFmtId="0" fontId="13" fillId="0" borderId="12" xfId="0" applyNumberFormat="1" applyFont="1" applyFill="1" applyBorder="1" applyAlignment="1" applyProtection="1">
      <alignment/>
      <protection/>
    </xf>
    <xf numFmtId="166" fontId="2" fillId="0" borderId="12" xfId="0" applyNumberFormat="1" applyFont="1" applyBorder="1" applyAlignment="1">
      <alignment horizontal="center"/>
    </xf>
    <xf numFmtId="1" fontId="57" fillId="36" borderId="10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/>
      <protection/>
    </xf>
    <xf numFmtId="1" fontId="3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 horizontal="left"/>
    </xf>
    <xf numFmtId="0" fontId="13" fillId="0" borderId="15" xfId="0" applyNumberFormat="1" applyFont="1" applyFill="1" applyBorder="1" applyAlignment="1" applyProtection="1">
      <alignment/>
      <protection/>
    </xf>
    <xf numFmtId="165" fontId="4" fillId="37" borderId="15" xfId="0" applyNumberFormat="1" applyFont="1" applyFill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0" fontId="13" fillId="0" borderId="12" xfId="0" applyNumberFormat="1" applyFont="1" applyFill="1" applyBorder="1" applyAlignment="1" applyProtection="1">
      <alignment/>
      <protection/>
    </xf>
    <xf numFmtId="1" fontId="57" fillId="35" borderId="10" xfId="0" applyNumberFormat="1" applyFont="1" applyFill="1" applyBorder="1" applyAlignment="1">
      <alignment horizontal="center" vertical="center"/>
    </xf>
    <xf numFmtId="0" fontId="13" fillId="0" borderId="15" xfId="46" applyNumberFormat="1" applyFont="1" applyFill="1" applyBorder="1" applyProtection="1">
      <alignment/>
      <protection/>
    </xf>
    <xf numFmtId="1" fontId="56" fillId="38" borderId="0" xfId="0" applyNumberFormat="1" applyFont="1" applyFill="1" applyBorder="1" applyAlignment="1">
      <alignment horizontal="center" vertical="center"/>
    </xf>
    <xf numFmtId="167" fontId="4" fillId="37" borderId="12" xfId="0" applyNumberFormat="1" applyFont="1" applyFill="1" applyBorder="1" applyAlignment="1">
      <alignment horizontal="center"/>
    </xf>
    <xf numFmtId="1" fontId="56" fillId="36" borderId="15" xfId="0" applyNumberFormat="1" applyFont="1" applyFill="1" applyBorder="1" applyAlignment="1">
      <alignment horizontal="center" vertical="center"/>
    </xf>
    <xf numFmtId="167" fontId="4" fillId="37" borderId="15" xfId="0" applyNumberFormat="1" applyFont="1" applyFill="1" applyBorder="1" applyAlignment="1">
      <alignment horizontal="center"/>
    </xf>
    <xf numFmtId="1" fontId="56" fillId="38" borderId="15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6" fillId="0" borderId="0" xfId="48" applyFont="1" applyFill="1" applyBorder="1" applyAlignment="1">
      <alignment horizontal="center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59" fillId="0" borderId="0" xfId="48" applyFont="1" applyFill="1" applyBorder="1" applyAlignment="1">
      <alignment horizontal="center" vertical="center" wrapText="1"/>
      <protection/>
    </xf>
    <xf numFmtId="0" fontId="8" fillId="33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48" applyFont="1" applyFill="1" applyBorder="1" applyAlignment="1">
      <alignment horizontal="right"/>
      <protection/>
    </xf>
    <xf numFmtId="0" fontId="13" fillId="0" borderId="13" xfId="0" applyNumberFormat="1" applyFont="1" applyFill="1" applyBorder="1" applyAlignment="1" applyProtection="1">
      <alignment/>
      <protection/>
    </xf>
    <xf numFmtId="166" fontId="4" fillId="37" borderId="13" xfId="0" applyNumberFormat="1" applyFont="1" applyFill="1" applyBorder="1" applyAlignment="1">
      <alignment horizontal="center"/>
    </xf>
    <xf numFmtId="166" fontId="4" fillId="37" borderId="15" xfId="0" applyNumberFormat="1" applyFont="1" applyFill="1" applyBorder="1" applyAlignment="1">
      <alignment horizontal="center"/>
    </xf>
    <xf numFmtId="166" fontId="4" fillId="37" borderId="12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4" fontId="4" fillId="37" borderId="1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70" fontId="4" fillId="37" borderId="13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plzen 2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zoomScalePageLayoutView="110" workbookViewId="0" topLeftCell="A1">
      <selection activeCell="R134" sqref="R134"/>
    </sheetView>
  </sheetViews>
  <sheetFormatPr defaultColWidth="8.8515625" defaultRowHeight="15"/>
  <cols>
    <col min="1" max="1" width="5.421875" style="0" customWidth="1"/>
    <col min="2" max="2" width="6.421875" style="0" customWidth="1"/>
    <col min="3" max="3" width="14.7109375" style="0" customWidth="1"/>
    <col min="4" max="4" width="22.28125" style="0" customWidth="1"/>
    <col min="5" max="5" width="40.421875" style="0" customWidth="1"/>
    <col min="6" max="6" width="7.8515625" style="0" bestFit="1" customWidth="1"/>
    <col min="7" max="7" width="14.8515625" style="0" customWidth="1"/>
    <col min="8" max="8" width="12.8515625" style="0" customWidth="1"/>
    <col min="9" max="9" width="13.00390625" style="0" customWidth="1"/>
    <col min="10" max="10" width="10.00390625" style="0" customWidth="1"/>
    <col min="11" max="11" width="8.8515625" style="0" hidden="1" customWidth="1"/>
    <col min="12" max="12" width="12.00390625" style="0" hidden="1" customWidth="1"/>
    <col min="13" max="13" width="13.421875" style="0" hidden="1" customWidth="1"/>
    <col min="14" max="14" width="9.140625" style="43" hidden="1" customWidth="1"/>
    <col min="15" max="17" width="5.28125" style="0" customWidth="1"/>
    <col min="18" max="18" width="9.57421875" style="0" customWidth="1"/>
    <col min="19" max="19" width="13.421875" style="0" customWidth="1"/>
    <col min="20" max="22" width="5.28125" style="0" customWidth="1"/>
    <col min="23" max="23" width="12.00390625" style="0" customWidth="1"/>
    <col min="24" max="28" width="5.28125" style="0" customWidth="1"/>
  </cols>
  <sheetData>
    <row r="1" spans="1:14" s="1" customFormat="1" ht="26.25" customHeight="1">
      <c r="A1" s="82" t="s">
        <v>374</v>
      </c>
      <c r="B1" s="82"/>
      <c r="C1" s="82"/>
      <c r="D1" s="82"/>
      <c r="E1" s="82"/>
      <c r="F1" s="82"/>
      <c r="G1" s="82"/>
      <c r="H1" s="82"/>
      <c r="I1" s="82"/>
      <c r="N1" s="42"/>
    </row>
    <row r="2" spans="1:14" s="1" customFormat="1" ht="10.5" customHeight="1">
      <c r="A2" s="83"/>
      <c r="B2" s="83"/>
      <c r="C2" s="83"/>
      <c r="D2" s="83"/>
      <c r="E2" s="83"/>
      <c r="F2" s="83"/>
      <c r="G2" s="83"/>
      <c r="H2" s="83"/>
      <c r="I2" s="83"/>
      <c r="N2" s="42"/>
    </row>
    <row r="3" spans="2:14" s="1" customFormat="1" ht="14.25" customHeight="1">
      <c r="B3" s="7"/>
      <c r="D3" s="85" t="s">
        <v>28</v>
      </c>
      <c r="E3" s="85"/>
      <c r="F3" s="85"/>
      <c r="G3" s="85"/>
      <c r="H3" s="8"/>
      <c r="I3" s="3" t="s">
        <v>6</v>
      </c>
      <c r="N3" s="42"/>
    </row>
    <row r="4" spans="1:14" s="1" customFormat="1" ht="12" customHeight="1">
      <c r="A4" s="86" t="s">
        <v>375</v>
      </c>
      <c r="B4" s="86"/>
      <c r="C4" s="54">
        <v>42215</v>
      </c>
      <c r="D4" s="6"/>
      <c r="E4" s="5"/>
      <c r="F4" s="4"/>
      <c r="I4" s="3" t="s">
        <v>376</v>
      </c>
      <c r="N4" s="42"/>
    </row>
    <row r="5" spans="1:14" s="1" customFormat="1" ht="21">
      <c r="A5" s="81" t="s">
        <v>381</v>
      </c>
      <c r="B5" s="81"/>
      <c r="C5" s="81"/>
      <c r="D5" s="81"/>
      <c r="E5" s="81"/>
      <c r="F5" s="81"/>
      <c r="G5" s="81"/>
      <c r="H5" s="81"/>
      <c r="I5" s="81"/>
      <c r="N5" s="42"/>
    </row>
    <row r="6" spans="9:11" ht="7.5" customHeight="1">
      <c r="I6" s="2"/>
      <c r="K6" s="1"/>
    </row>
    <row r="7" spans="1:14" ht="14.25" customHeight="1">
      <c r="A7" s="19" t="s">
        <v>22</v>
      </c>
      <c r="B7" s="19" t="s">
        <v>21</v>
      </c>
      <c r="C7" s="18" t="s">
        <v>20</v>
      </c>
      <c r="D7" s="19" t="s">
        <v>19</v>
      </c>
      <c r="E7" s="19" t="s">
        <v>18</v>
      </c>
      <c r="F7" s="18" t="s">
        <v>17</v>
      </c>
      <c r="G7" s="18" t="s">
        <v>16</v>
      </c>
      <c r="H7" s="17" t="s">
        <v>15</v>
      </c>
      <c r="I7" s="16" t="s">
        <v>30</v>
      </c>
      <c r="J7" s="16" t="s">
        <v>32</v>
      </c>
      <c r="K7" s="1"/>
      <c r="N7" s="18" t="s">
        <v>32</v>
      </c>
    </row>
    <row r="8" spans="1:14" s="10" customFormat="1" ht="10.5" customHeight="1">
      <c r="A8" s="14" t="s">
        <v>14</v>
      </c>
      <c r="B8" s="15" t="s">
        <v>13</v>
      </c>
      <c r="C8" s="13" t="s">
        <v>12</v>
      </c>
      <c r="D8" s="14" t="s">
        <v>11</v>
      </c>
      <c r="E8" s="14" t="s">
        <v>10</v>
      </c>
      <c r="F8" s="13" t="s">
        <v>9</v>
      </c>
      <c r="G8" s="13" t="s">
        <v>8</v>
      </c>
      <c r="H8" s="12" t="s">
        <v>7</v>
      </c>
      <c r="I8" s="11" t="s">
        <v>31</v>
      </c>
      <c r="J8" s="11" t="s">
        <v>382</v>
      </c>
      <c r="K8" s="1"/>
      <c r="N8" s="44" t="s">
        <v>33</v>
      </c>
    </row>
    <row r="9" spans="2:14" s="1" customFormat="1" ht="6" customHeight="1">
      <c r="B9" s="7"/>
      <c r="C9" s="6"/>
      <c r="D9" s="6"/>
      <c r="E9" s="5"/>
      <c r="F9" s="4"/>
      <c r="I9" s="9"/>
      <c r="N9" s="42"/>
    </row>
    <row r="10" spans="1:14" s="1" customFormat="1" ht="15" customHeight="1" thickBot="1">
      <c r="A10" s="84" t="s">
        <v>24</v>
      </c>
      <c r="B10" s="84"/>
      <c r="C10" s="84"/>
      <c r="D10" s="84"/>
      <c r="E10" s="84"/>
      <c r="F10" s="84"/>
      <c r="G10" s="84"/>
      <c r="H10" s="84"/>
      <c r="I10" s="84"/>
      <c r="K10"/>
      <c r="L10" s="35"/>
      <c r="N10" s="42"/>
    </row>
    <row r="11" spans="1:14" s="1" customFormat="1" ht="15" customHeight="1">
      <c r="A11" s="21" t="s">
        <v>378</v>
      </c>
      <c r="B11" s="20"/>
      <c r="C11" s="22"/>
      <c r="D11" s="20"/>
      <c r="E11" s="20"/>
      <c r="F11" s="20"/>
      <c r="G11" s="20"/>
      <c r="H11" s="23"/>
      <c r="I11" s="24" t="s">
        <v>301</v>
      </c>
      <c r="K11"/>
      <c r="L11" s="35"/>
      <c r="N11" s="42"/>
    </row>
    <row r="12" spans="1:14" s="1" customFormat="1" ht="15" customHeight="1">
      <c r="A12" s="39">
        <v>1</v>
      </c>
      <c r="B12" s="53">
        <v>6</v>
      </c>
      <c r="C12" s="49" t="s">
        <v>237</v>
      </c>
      <c r="D12" s="50" t="s">
        <v>238</v>
      </c>
      <c r="E12" s="51" t="s">
        <v>239</v>
      </c>
      <c r="F12" s="52">
        <v>19906</v>
      </c>
      <c r="G12" s="34" t="s">
        <v>3</v>
      </c>
      <c r="H12" s="88">
        <f>L12-K12</f>
        <v>0.01908865740740741</v>
      </c>
      <c r="I12" s="32">
        <f>H12-$H$12</f>
        <v>0</v>
      </c>
      <c r="K12" s="30">
        <v>0.002777777777777778</v>
      </c>
      <c r="L12" s="31">
        <v>0.021866435185185187</v>
      </c>
      <c r="M12" s="41">
        <v>0.012289814814814814</v>
      </c>
      <c r="N12" s="45">
        <v>0.41944444444444445</v>
      </c>
    </row>
    <row r="13" spans="1:14" s="1" customFormat="1" ht="15" customHeight="1">
      <c r="A13" s="63">
        <v>1</v>
      </c>
      <c r="B13" s="64">
        <v>8</v>
      </c>
      <c r="C13" s="65" t="s">
        <v>240</v>
      </c>
      <c r="D13" s="66" t="s">
        <v>241</v>
      </c>
      <c r="E13" s="67" t="s">
        <v>80</v>
      </c>
      <c r="F13" s="68">
        <v>5594</v>
      </c>
      <c r="G13" s="69" t="s">
        <v>3</v>
      </c>
      <c r="H13" s="70"/>
      <c r="I13" s="71"/>
      <c r="K13" s="30"/>
      <c r="L13" s="31"/>
      <c r="M13" s="41"/>
      <c r="N13" s="46"/>
    </row>
    <row r="14" spans="1:14" s="1" customFormat="1" ht="15" customHeight="1">
      <c r="A14" s="55">
        <v>2</v>
      </c>
      <c r="B14" s="56">
        <v>4</v>
      </c>
      <c r="C14" s="57" t="s">
        <v>211</v>
      </c>
      <c r="D14" s="58" t="s">
        <v>213</v>
      </c>
      <c r="E14" s="59" t="s">
        <v>37</v>
      </c>
      <c r="F14" s="60">
        <v>19299</v>
      </c>
      <c r="G14" s="61" t="s">
        <v>3</v>
      </c>
      <c r="H14" s="88">
        <f>L14-K14</f>
        <v>0.020134918981481478</v>
      </c>
      <c r="I14" s="62">
        <f>H14-$H$12</f>
        <v>0.0010462615740740693</v>
      </c>
      <c r="K14" s="30">
        <v>0.0020833333333333333</v>
      </c>
      <c r="L14" s="31">
        <v>0.02221825231481481</v>
      </c>
      <c r="M14" s="41">
        <v>0.012289814814814814</v>
      </c>
      <c r="N14" s="45">
        <v>0.41875</v>
      </c>
    </row>
    <row r="15" spans="1:14" s="1" customFormat="1" ht="15" customHeight="1">
      <c r="A15" s="73">
        <v>2</v>
      </c>
      <c r="B15" s="64">
        <v>5</v>
      </c>
      <c r="C15" s="65" t="s">
        <v>214</v>
      </c>
      <c r="D15" s="66" t="s">
        <v>215</v>
      </c>
      <c r="E15" s="67" t="s">
        <v>37</v>
      </c>
      <c r="F15" s="68">
        <v>5529</v>
      </c>
      <c r="G15" s="74" t="s">
        <v>3</v>
      </c>
      <c r="H15" s="70"/>
      <c r="I15" s="71"/>
      <c r="K15" s="30"/>
      <c r="L15" s="31"/>
      <c r="M15" s="41"/>
      <c r="N15" s="46"/>
    </row>
    <row r="16" spans="1:14" s="1" customFormat="1" ht="15" customHeight="1">
      <c r="A16" s="39">
        <v>3</v>
      </c>
      <c r="B16" s="53">
        <v>2</v>
      </c>
      <c r="C16" s="49" t="s">
        <v>133</v>
      </c>
      <c r="D16" s="50" t="s">
        <v>134</v>
      </c>
      <c r="E16" s="51" t="s">
        <v>135</v>
      </c>
      <c r="F16" s="52">
        <v>19298</v>
      </c>
      <c r="G16" s="87" t="s">
        <v>3</v>
      </c>
      <c r="H16" s="88">
        <f>L16-K16</f>
        <v>0.020581388888888885</v>
      </c>
      <c r="I16" s="32">
        <f>H16-$H$12</f>
        <v>0.0014927314814814768</v>
      </c>
      <c r="K16" s="30">
        <v>0.0006944444444444445</v>
      </c>
      <c r="L16" s="31">
        <v>0.02127583333333333</v>
      </c>
      <c r="M16" s="41">
        <v>0.011324189814814816</v>
      </c>
      <c r="N16" s="45">
        <v>0.4173611111111111</v>
      </c>
    </row>
    <row r="17" spans="1:14" s="1" customFormat="1" ht="15" customHeight="1">
      <c r="A17" s="63">
        <v>3</v>
      </c>
      <c r="B17" s="64">
        <v>3</v>
      </c>
      <c r="C17" s="65" t="s">
        <v>136</v>
      </c>
      <c r="D17" s="66" t="s">
        <v>137</v>
      </c>
      <c r="E17" s="67" t="s">
        <v>138</v>
      </c>
      <c r="F17" s="68">
        <v>13831</v>
      </c>
      <c r="G17" s="74" t="s">
        <v>3</v>
      </c>
      <c r="H17" s="70"/>
      <c r="I17" s="71"/>
      <c r="K17" s="30"/>
      <c r="L17" s="31"/>
      <c r="M17" s="41"/>
      <c r="N17" s="46"/>
    </row>
    <row r="18" spans="1:14" s="1" customFormat="1" ht="15" customHeight="1">
      <c r="A18" s="55">
        <v>4</v>
      </c>
      <c r="B18" s="56">
        <v>1</v>
      </c>
      <c r="C18" s="57" t="s">
        <v>75</v>
      </c>
      <c r="D18" s="58" t="s">
        <v>76</v>
      </c>
      <c r="E18" s="59" t="s">
        <v>77</v>
      </c>
      <c r="F18" s="60">
        <v>19889</v>
      </c>
      <c r="G18" s="72" t="s">
        <v>3</v>
      </c>
      <c r="H18" s="88">
        <f>L18-K18</f>
        <v>0.02062707175925926</v>
      </c>
      <c r="I18" s="62">
        <f>H18-$H$12</f>
        <v>0.0015384143518518516</v>
      </c>
      <c r="K18" s="30">
        <v>0</v>
      </c>
      <c r="L18" s="31">
        <v>0.02062707175925926</v>
      </c>
      <c r="M18" s="41">
        <v>0.01047372685185185</v>
      </c>
      <c r="N18" s="45">
        <v>0.4166666666666667</v>
      </c>
    </row>
    <row r="19" spans="1:14" s="1" customFormat="1" ht="15" customHeight="1">
      <c r="A19" s="73">
        <v>4</v>
      </c>
      <c r="B19" s="64">
        <v>7</v>
      </c>
      <c r="C19" s="65" t="s">
        <v>78</v>
      </c>
      <c r="D19" s="66" t="s">
        <v>79</v>
      </c>
      <c r="E19" s="67" t="s">
        <v>80</v>
      </c>
      <c r="F19" s="68">
        <v>5572</v>
      </c>
      <c r="G19" s="69" t="s">
        <v>3</v>
      </c>
      <c r="H19" s="70"/>
      <c r="I19" s="71"/>
      <c r="K19" s="30"/>
      <c r="L19" s="31"/>
      <c r="M19" s="41"/>
      <c r="N19" s="46"/>
    </row>
    <row r="20" spans="1:14" s="1" customFormat="1" ht="15" customHeight="1">
      <c r="A20" s="39">
        <v>5</v>
      </c>
      <c r="B20" s="53">
        <v>11</v>
      </c>
      <c r="C20" s="49" t="s">
        <v>190</v>
      </c>
      <c r="D20" s="50" t="s">
        <v>191</v>
      </c>
      <c r="E20" s="51" t="s">
        <v>192</v>
      </c>
      <c r="F20" s="52">
        <v>20391</v>
      </c>
      <c r="G20" s="34" t="s">
        <v>3</v>
      </c>
      <c r="H20" s="88">
        <f>L20-K20</f>
        <v>0.02281607638888889</v>
      </c>
      <c r="I20" s="32">
        <f>H20-$H$12</f>
        <v>0.0037274189814814826</v>
      </c>
      <c r="K20" s="30">
        <v>0.001388888888888889</v>
      </c>
      <c r="L20" s="31">
        <v>0.02420496527777778</v>
      </c>
      <c r="M20" s="41">
        <v>0.012985648148148147</v>
      </c>
      <c r="N20" s="45">
        <v>0.41805555555555557</v>
      </c>
    </row>
    <row r="21" spans="1:14" s="1" customFormat="1" ht="15" customHeight="1">
      <c r="A21" s="63">
        <v>5</v>
      </c>
      <c r="B21" s="64">
        <v>10</v>
      </c>
      <c r="C21" s="65" t="s">
        <v>193</v>
      </c>
      <c r="D21" s="66" t="s">
        <v>194</v>
      </c>
      <c r="E21" s="67" t="s">
        <v>192</v>
      </c>
      <c r="F21" s="68">
        <v>20834</v>
      </c>
      <c r="G21" s="69" t="s">
        <v>3</v>
      </c>
      <c r="H21" s="70"/>
      <c r="I21" s="71"/>
      <c r="K21" s="30"/>
      <c r="L21" s="31"/>
      <c r="M21" s="41"/>
      <c r="N21" s="46"/>
    </row>
    <row r="22" spans="1:14" s="1" customFormat="1" ht="15" customHeight="1">
      <c r="A22" s="25"/>
      <c r="B22" s="26"/>
      <c r="C22" s="27" t="s">
        <v>29</v>
      </c>
      <c r="D22" s="28">
        <v>5</v>
      </c>
      <c r="E22" s="26"/>
      <c r="F22" s="26"/>
      <c r="G22" s="29"/>
      <c r="H22" s="29"/>
      <c r="I22" s="26"/>
      <c r="K22"/>
      <c r="L22" s="35"/>
      <c r="N22" s="42"/>
    </row>
    <row r="23" spans="9:14" s="1" customFormat="1" ht="15" customHeight="1">
      <c r="I23" s="9"/>
      <c r="N23" s="42"/>
    </row>
    <row r="24" spans="1:14" ht="15.75" thickBot="1">
      <c r="A24" s="84" t="s">
        <v>23</v>
      </c>
      <c r="B24" s="84"/>
      <c r="C24" s="84"/>
      <c r="D24" s="84"/>
      <c r="E24" s="84"/>
      <c r="F24" s="84"/>
      <c r="G24" s="84"/>
      <c r="H24" s="84"/>
      <c r="I24" s="84"/>
      <c r="K24" s="1"/>
      <c r="N24" s="18" t="s">
        <v>32</v>
      </c>
    </row>
    <row r="25" spans="1:14" ht="15">
      <c r="A25" s="21" t="s">
        <v>378</v>
      </c>
      <c r="B25" s="20"/>
      <c r="C25" s="22"/>
      <c r="D25" s="20"/>
      <c r="E25" s="20"/>
      <c r="F25" s="20"/>
      <c r="G25" s="20"/>
      <c r="H25" s="23"/>
      <c r="I25" s="24" t="s">
        <v>301</v>
      </c>
      <c r="K25" s="1"/>
      <c r="N25" s="44" t="s">
        <v>33</v>
      </c>
    </row>
    <row r="26" spans="1:14" ht="15.75">
      <c r="A26" s="39">
        <v>1</v>
      </c>
      <c r="B26" s="53">
        <v>37</v>
      </c>
      <c r="C26" s="49" t="s">
        <v>62</v>
      </c>
      <c r="D26" s="50" t="s">
        <v>63</v>
      </c>
      <c r="E26" s="51" t="s">
        <v>64</v>
      </c>
      <c r="F26" s="52">
        <v>9844</v>
      </c>
      <c r="G26" s="34" t="s">
        <v>4</v>
      </c>
      <c r="H26" s="88">
        <f>L26-K26</f>
        <v>0.017204745370370325</v>
      </c>
      <c r="I26" s="32">
        <f>H26-$H$26</f>
        <v>0</v>
      </c>
      <c r="K26" s="30">
        <v>0.0118055555555556</v>
      </c>
      <c r="L26" s="31">
        <v>0.029010300925925925</v>
      </c>
      <c r="M26" s="41">
        <v>0.020437152777777776</v>
      </c>
      <c r="N26" s="47">
        <v>0.428472222222222</v>
      </c>
    </row>
    <row r="27" spans="1:14" ht="15.75">
      <c r="A27" s="63">
        <v>1</v>
      </c>
      <c r="B27" s="64">
        <v>43</v>
      </c>
      <c r="C27" s="65" t="s">
        <v>65</v>
      </c>
      <c r="D27" s="66" t="s">
        <v>66</v>
      </c>
      <c r="E27" s="67" t="s">
        <v>61</v>
      </c>
      <c r="F27" s="68">
        <v>20364</v>
      </c>
      <c r="G27" s="69" t="s">
        <v>4</v>
      </c>
      <c r="H27" s="89"/>
      <c r="I27" s="71"/>
      <c r="K27" s="30"/>
      <c r="L27" s="31"/>
      <c r="M27" s="41"/>
      <c r="N27" s="48"/>
    </row>
    <row r="28" spans="1:14" ht="15" customHeight="1">
      <c r="A28" s="55">
        <v>2</v>
      </c>
      <c r="B28" s="56">
        <v>2</v>
      </c>
      <c r="C28" s="57" t="s">
        <v>47</v>
      </c>
      <c r="D28" s="58" t="s">
        <v>48</v>
      </c>
      <c r="E28" s="59" t="s">
        <v>49</v>
      </c>
      <c r="F28" s="60">
        <v>20127</v>
      </c>
      <c r="G28" s="61" t="s">
        <v>4</v>
      </c>
      <c r="H28" s="88">
        <f>L28-K28</f>
        <v>0.017464826388888875</v>
      </c>
      <c r="I28" s="62">
        <f>H28-$H$26</f>
        <v>0.0002600810185185501</v>
      </c>
      <c r="K28" s="30">
        <v>0.0138888888888889</v>
      </c>
      <c r="L28" s="31">
        <v>0.03135371527777778</v>
      </c>
      <c r="M28" s="41">
        <v>0.022608796296296294</v>
      </c>
      <c r="N28" s="47">
        <v>0.430555555555556</v>
      </c>
    </row>
    <row r="29" spans="1:14" ht="15" customHeight="1">
      <c r="A29" s="73">
        <v>2</v>
      </c>
      <c r="B29" s="64">
        <v>44</v>
      </c>
      <c r="C29" s="65" t="s">
        <v>50</v>
      </c>
      <c r="D29" s="66" t="s">
        <v>51</v>
      </c>
      <c r="E29" s="67" t="s">
        <v>52</v>
      </c>
      <c r="F29" s="68">
        <v>14350</v>
      </c>
      <c r="G29" s="74" t="s">
        <v>4</v>
      </c>
      <c r="H29" s="89"/>
      <c r="I29" s="71"/>
      <c r="K29" s="30"/>
      <c r="L29" s="31"/>
      <c r="M29" s="41"/>
      <c r="N29" s="48"/>
    </row>
    <row r="30" spans="1:14" ht="15" customHeight="1">
      <c r="A30" s="39">
        <v>3</v>
      </c>
      <c r="B30" s="53">
        <v>13</v>
      </c>
      <c r="C30" s="49" t="s">
        <v>91</v>
      </c>
      <c r="D30" s="50" t="s">
        <v>92</v>
      </c>
      <c r="E30" s="51" t="s">
        <v>77</v>
      </c>
      <c r="F30" s="52">
        <v>20456</v>
      </c>
      <c r="G30" s="87" t="s">
        <v>4</v>
      </c>
      <c r="H30" s="88">
        <f>L30-K30</f>
        <v>0.01762736111111111</v>
      </c>
      <c r="I30" s="32">
        <f>H30-$H$26</f>
        <v>0.00042261574074078587</v>
      </c>
      <c r="K30" s="30">
        <v>0.0125</v>
      </c>
      <c r="L30" s="31">
        <v>0.03012736111111111</v>
      </c>
      <c r="M30" s="41">
        <v>0.021530439814814815</v>
      </c>
      <c r="N30" s="47">
        <v>0.429166666666667</v>
      </c>
    </row>
    <row r="31" spans="1:14" ht="15" customHeight="1">
      <c r="A31" s="63">
        <v>3</v>
      </c>
      <c r="B31" s="64">
        <v>21</v>
      </c>
      <c r="C31" s="65" t="s">
        <v>93</v>
      </c>
      <c r="D31" s="66" t="s">
        <v>94</v>
      </c>
      <c r="E31" s="67" t="s">
        <v>95</v>
      </c>
      <c r="F31" s="68">
        <v>20369</v>
      </c>
      <c r="G31" s="74" t="s">
        <v>4</v>
      </c>
      <c r="H31" s="89"/>
      <c r="I31" s="71"/>
      <c r="K31" s="30"/>
      <c r="L31" s="31"/>
      <c r="M31" s="41"/>
      <c r="N31" s="48"/>
    </row>
    <row r="32" spans="1:14" ht="15" customHeight="1">
      <c r="A32" s="55">
        <v>4</v>
      </c>
      <c r="B32" s="56">
        <v>10</v>
      </c>
      <c r="C32" s="57" t="s">
        <v>165</v>
      </c>
      <c r="D32" s="58" t="s">
        <v>166</v>
      </c>
      <c r="E32" s="59" t="s">
        <v>167</v>
      </c>
      <c r="F32" s="60">
        <v>5599</v>
      </c>
      <c r="G32" s="72" t="s">
        <v>4</v>
      </c>
      <c r="H32" s="88">
        <f>L32-K32</f>
        <v>0.01803538194444449</v>
      </c>
      <c r="I32" s="62">
        <f>H32-$H$26</f>
        <v>0.0008306365740741659</v>
      </c>
      <c r="K32" s="30">
        <v>0.0131944444444444</v>
      </c>
      <c r="L32" s="31">
        <v>0.031229826388888892</v>
      </c>
      <c r="M32" s="41">
        <v>0.02240694444444444</v>
      </c>
      <c r="N32" s="47">
        <v>0.429861111111111</v>
      </c>
    </row>
    <row r="33" spans="1:14" ht="15" customHeight="1">
      <c r="A33" s="73">
        <v>4</v>
      </c>
      <c r="B33" s="64">
        <v>12</v>
      </c>
      <c r="C33" s="65" t="s">
        <v>168</v>
      </c>
      <c r="D33" s="66" t="s">
        <v>169</v>
      </c>
      <c r="E33" s="67" t="s">
        <v>149</v>
      </c>
      <c r="F33" s="68">
        <v>20253</v>
      </c>
      <c r="G33" s="69" t="s">
        <v>4</v>
      </c>
      <c r="H33" s="89"/>
      <c r="I33" s="71"/>
      <c r="K33" s="30"/>
      <c r="L33" s="31"/>
      <c r="M33" s="41"/>
      <c r="N33" s="48"/>
    </row>
    <row r="34" spans="1:14" ht="15" customHeight="1">
      <c r="A34" s="39">
        <v>5</v>
      </c>
      <c r="B34" s="53">
        <v>1</v>
      </c>
      <c r="C34" s="49" t="s">
        <v>101</v>
      </c>
      <c r="D34" s="50" t="s">
        <v>102</v>
      </c>
      <c r="E34" s="51" t="s">
        <v>49</v>
      </c>
      <c r="F34" s="52">
        <v>19869</v>
      </c>
      <c r="G34" s="87" t="s">
        <v>4</v>
      </c>
      <c r="H34" s="88">
        <f>L34-K34</f>
        <v>0.018243472222222168</v>
      </c>
      <c r="I34" s="32">
        <f>H34-$H$26</f>
        <v>0.0010387268518518428</v>
      </c>
      <c r="K34" s="30">
        <v>0.0194444444444445</v>
      </c>
      <c r="L34" s="31">
        <v>0.03768791666666667</v>
      </c>
      <c r="M34" s="41">
        <v>0.028635185185185184</v>
      </c>
      <c r="N34" s="47">
        <v>0.436111111111112</v>
      </c>
    </row>
    <row r="35" spans="1:14" ht="15" customHeight="1">
      <c r="A35" s="63">
        <v>5</v>
      </c>
      <c r="B35" s="64">
        <v>26</v>
      </c>
      <c r="C35" s="65" t="s">
        <v>103</v>
      </c>
      <c r="D35" s="66" t="s">
        <v>104</v>
      </c>
      <c r="E35" s="67" t="s">
        <v>105</v>
      </c>
      <c r="F35" s="68">
        <v>19308</v>
      </c>
      <c r="G35" s="74" t="s">
        <v>4</v>
      </c>
      <c r="H35" s="89"/>
      <c r="I35" s="71"/>
      <c r="K35" s="30"/>
      <c r="L35" s="31"/>
      <c r="M35" s="41"/>
      <c r="N35" s="48"/>
    </row>
    <row r="36" spans="1:14" ht="15" customHeight="1">
      <c r="A36" s="55">
        <v>6</v>
      </c>
      <c r="B36" s="56">
        <v>30</v>
      </c>
      <c r="C36" s="57" t="s">
        <v>186</v>
      </c>
      <c r="D36" s="58" t="s">
        <v>187</v>
      </c>
      <c r="E36" s="59" t="s">
        <v>37</v>
      </c>
      <c r="F36" s="60">
        <v>6850</v>
      </c>
      <c r="G36" s="61" t="s">
        <v>333</v>
      </c>
      <c r="H36" s="88">
        <f>L36-K36</f>
        <v>0.018467766203703703</v>
      </c>
      <c r="I36" s="62">
        <f>H36-$H$26</f>
        <v>0.0012630208333333781</v>
      </c>
      <c r="K36" s="30">
        <v>0.011111111111111112</v>
      </c>
      <c r="L36" s="31">
        <v>0.029578877314814817</v>
      </c>
      <c r="M36" s="41">
        <v>0.020437152777777776</v>
      </c>
      <c r="N36" s="47">
        <v>0.4277777777777778</v>
      </c>
    </row>
    <row r="37" spans="1:14" ht="15" customHeight="1">
      <c r="A37" s="73">
        <v>6</v>
      </c>
      <c r="B37" s="64">
        <v>31</v>
      </c>
      <c r="C37" s="65" t="s">
        <v>188</v>
      </c>
      <c r="D37" s="66" t="s">
        <v>189</v>
      </c>
      <c r="E37" s="67" t="s">
        <v>37</v>
      </c>
      <c r="F37" s="68">
        <v>6930</v>
      </c>
      <c r="G37" s="74" t="s">
        <v>333</v>
      </c>
      <c r="H37" s="89"/>
      <c r="I37" s="71"/>
      <c r="K37" s="30"/>
      <c r="L37" s="31"/>
      <c r="M37" s="41"/>
      <c r="N37" s="48"/>
    </row>
    <row r="38" spans="1:14" ht="15" customHeight="1">
      <c r="A38" s="39">
        <v>7</v>
      </c>
      <c r="B38" s="53">
        <v>40</v>
      </c>
      <c r="C38" s="49" t="s">
        <v>225</v>
      </c>
      <c r="D38" s="50" t="s">
        <v>226</v>
      </c>
      <c r="E38" s="51" t="s">
        <v>5</v>
      </c>
      <c r="F38" s="52">
        <v>6915</v>
      </c>
      <c r="G38" s="87" t="s">
        <v>4</v>
      </c>
      <c r="H38" s="88">
        <f>L38-K38</f>
        <v>0.018795150462962925</v>
      </c>
      <c r="I38" s="32">
        <f>H38-$H$26</f>
        <v>0.0015904050925925999</v>
      </c>
      <c r="K38" s="30">
        <v>0.0166666666666667</v>
      </c>
      <c r="L38" s="31">
        <v>0.035461817129629626</v>
      </c>
      <c r="M38" s="41">
        <v>0.02634490740740741</v>
      </c>
      <c r="N38" s="47">
        <v>0.433333333333334</v>
      </c>
    </row>
    <row r="39" spans="1:14" ht="15" customHeight="1">
      <c r="A39" s="63">
        <v>7</v>
      </c>
      <c r="B39" s="64">
        <v>42</v>
      </c>
      <c r="C39" s="65" t="s">
        <v>227</v>
      </c>
      <c r="D39" s="66" t="s">
        <v>228</v>
      </c>
      <c r="E39" s="67" t="s">
        <v>5</v>
      </c>
      <c r="F39" s="68">
        <v>20418</v>
      </c>
      <c r="G39" s="74" t="s">
        <v>4</v>
      </c>
      <c r="H39" s="89"/>
      <c r="I39" s="71"/>
      <c r="K39" s="30"/>
      <c r="L39" s="31"/>
      <c r="M39" s="41"/>
      <c r="N39" s="48"/>
    </row>
    <row r="40" spans="1:14" ht="15" customHeight="1">
      <c r="A40" s="55">
        <v>8</v>
      </c>
      <c r="B40" s="56">
        <v>27</v>
      </c>
      <c r="C40" s="57" t="s">
        <v>209</v>
      </c>
      <c r="D40" s="58" t="s">
        <v>210</v>
      </c>
      <c r="E40" s="59" t="s">
        <v>37</v>
      </c>
      <c r="F40" s="60">
        <v>19357</v>
      </c>
      <c r="G40" s="72" t="s">
        <v>4</v>
      </c>
      <c r="H40" s="88">
        <f>L40-K40</f>
        <v>0.019390972222222254</v>
      </c>
      <c r="I40" s="62">
        <f>H40-$H$26</f>
        <v>0.0021862268518519287</v>
      </c>
      <c r="K40" s="30">
        <v>0.0145833333333333</v>
      </c>
      <c r="L40" s="31">
        <v>0.033974305555555556</v>
      </c>
      <c r="M40" s="41">
        <v>0.024654166666666668</v>
      </c>
      <c r="N40" s="47">
        <v>0.43125</v>
      </c>
    </row>
    <row r="41" spans="1:14" ht="15" customHeight="1">
      <c r="A41" s="73">
        <v>8</v>
      </c>
      <c r="B41" s="64">
        <v>28</v>
      </c>
      <c r="C41" s="65" t="s">
        <v>211</v>
      </c>
      <c r="D41" s="66" t="s">
        <v>212</v>
      </c>
      <c r="E41" s="67" t="s">
        <v>37</v>
      </c>
      <c r="F41" s="68">
        <v>19531</v>
      </c>
      <c r="G41" s="69" t="s">
        <v>4</v>
      </c>
      <c r="H41" s="89"/>
      <c r="I41" s="71"/>
      <c r="K41" s="30"/>
      <c r="L41" s="31"/>
      <c r="M41" s="41"/>
      <c r="N41" s="48"/>
    </row>
    <row r="42" spans="1:14" ht="15" customHeight="1">
      <c r="A42" s="39">
        <v>9</v>
      </c>
      <c r="B42" s="53">
        <v>34</v>
      </c>
      <c r="C42" s="49" t="s">
        <v>242</v>
      </c>
      <c r="D42" s="50" t="s">
        <v>243</v>
      </c>
      <c r="E42" s="51" t="s">
        <v>239</v>
      </c>
      <c r="F42" s="52">
        <v>19610</v>
      </c>
      <c r="G42" s="34" t="s">
        <v>4</v>
      </c>
      <c r="H42" s="88">
        <f>L42-K42</f>
        <v>0.01950443287037037</v>
      </c>
      <c r="I42" s="32">
        <f>H42-$H$26</f>
        <v>0.0022996875000000465</v>
      </c>
      <c r="K42" s="30">
        <v>0.01875</v>
      </c>
      <c r="L42" s="31">
        <v>0.03825443287037037</v>
      </c>
      <c r="M42" s="41">
        <v>0.02878773148148148</v>
      </c>
      <c r="N42" s="47">
        <v>0.435416666666667</v>
      </c>
    </row>
    <row r="43" spans="1:14" ht="15" customHeight="1">
      <c r="A43" s="63">
        <v>9</v>
      </c>
      <c r="B43" s="64">
        <v>38</v>
      </c>
      <c r="C43" s="65" t="s">
        <v>244</v>
      </c>
      <c r="D43" s="66" t="s">
        <v>245</v>
      </c>
      <c r="E43" s="67" t="s">
        <v>80</v>
      </c>
      <c r="F43" s="68">
        <v>5561</v>
      </c>
      <c r="G43" s="69" t="s">
        <v>4</v>
      </c>
      <c r="H43" s="89"/>
      <c r="I43" s="71"/>
      <c r="K43" s="30"/>
      <c r="L43" s="31"/>
      <c r="M43" s="41"/>
      <c r="N43" s="48"/>
    </row>
    <row r="44" spans="1:14" ht="15" customHeight="1">
      <c r="A44" s="55">
        <v>10</v>
      </c>
      <c r="B44" s="56">
        <v>22</v>
      </c>
      <c r="C44" s="57" t="s">
        <v>139</v>
      </c>
      <c r="D44" s="58" t="s">
        <v>140</v>
      </c>
      <c r="E44" s="59" t="s">
        <v>125</v>
      </c>
      <c r="F44" s="60">
        <v>5409</v>
      </c>
      <c r="G44" s="72" t="s">
        <v>4</v>
      </c>
      <c r="H44" s="88">
        <f>L44-K44</f>
        <v>0.019649166666666648</v>
      </c>
      <c r="I44" s="62">
        <f>H44-$H$26</f>
        <v>0.002444421296296323</v>
      </c>
      <c r="K44" s="30">
        <v>0.0215277777777778</v>
      </c>
      <c r="L44" s="31">
        <v>0.04117694444444445</v>
      </c>
      <c r="M44" s="41">
        <v>0.031612615740740736</v>
      </c>
      <c r="N44" s="47">
        <v>0.438194444444445</v>
      </c>
    </row>
    <row r="45" spans="1:14" ht="15" customHeight="1">
      <c r="A45" s="73">
        <v>10</v>
      </c>
      <c r="B45" s="64">
        <v>23</v>
      </c>
      <c r="C45" s="65" t="s">
        <v>141</v>
      </c>
      <c r="D45" s="66" t="s">
        <v>142</v>
      </c>
      <c r="E45" s="67" t="s">
        <v>125</v>
      </c>
      <c r="F45" s="68">
        <v>9629</v>
      </c>
      <c r="G45" s="69" t="s">
        <v>4</v>
      </c>
      <c r="H45" s="89"/>
      <c r="I45" s="71"/>
      <c r="K45" s="30"/>
      <c r="L45" s="31"/>
      <c r="M45" s="41"/>
      <c r="N45" s="48"/>
    </row>
    <row r="46" spans="1:14" ht="15" customHeight="1">
      <c r="A46" s="39">
        <v>11</v>
      </c>
      <c r="B46" s="53">
        <v>24</v>
      </c>
      <c r="C46" s="49" t="s">
        <v>143</v>
      </c>
      <c r="D46" s="50" t="s">
        <v>144</v>
      </c>
      <c r="E46" s="51" t="s">
        <v>105</v>
      </c>
      <c r="F46" s="52">
        <v>10577</v>
      </c>
      <c r="G46" s="34" t="s">
        <v>4</v>
      </c>
      <c r="H46" s="88">
        <f>L46-K46</f>
        <v>0.019964490740740744</v>
      </c>
      <c r="I46" s="32">
        <f>H46-$H$26</f>
        <v>0.0027597453703704193</v>
      </c>
      <c r="K46" s="30">
        <v>0.0173611111111111</v>
      </c>
      <c r="L46" s="31">
        <v>0.037325601851851846</v>
      </c>
      <c r="M46" s="41">
        <v>0.027719328703703704</v>
      </c>
      <c r="N46" s="47">
        <v>0.434027777777778</v>
      </c>
    </row>
    <row r="47" spans="1:14" ht="15" customHeight="1">
      <c r="A47" s="63">
        <v>11</v>
      </c>
      <c r="B47" s="64">
        <v>25</v>
      </c>
      <c r="C47" s="65" t="s">
        <v>145</v>
      </c>
      <c r="D47" s="66" t="s">
        <v>146</v>
      </c>
      <c r="E47" s="67" t="s">
        <v>105</v>
      </c>
      <c r="F47" s="68">
        <v>19305</v>
      </c>
      <c r="G47" s="69" t="s">
        <v>4</v>
      </c>
      <c r="H47" s="89"/>
      <c r="I47" s="71"/>
      <c r="K47" s="30"/>
      <c r="L47" s="31"/>
      <c r="M47" s="41"/>
      <c r="N47" s="48"/>
    </row>
    <row r="48" spans="1:14" ht="15" customHeight="1">
      <c r="A48" s="55">
        <v>12</v>
      </c>
      <c r="B48" s="56">
        <v>35</v>
      </c>
      <c r="C48" s="57" t="s">
        <v>246</v>
      </c>
      <c r="D48" s="58" t="s">
        <v>247</v>
      </c>
      <c r="E48" s="59" t="s">
        <v>239</v>
      </c>
      <c r="F48" s="60">
        <v>20473</v>
      </c>
      <c r="G48" s="61" t="s">
        <v>4</v>
      </c>
      <c r="H48" s="88">
        <f>L48-K48</f>
        <v>0.020002615740740675</v>
      </c>
      <c r="I48" s="62">
        <f>H48-$H$26</f>
        <v>0.00279787037037035</v>
      </c>
      <c r="K48" s="30">
        <v>0.0208333333333334</v>
      </c>
      <c r="L48" s="31">
        <v>0.04083594907407408</v>
      </c>
      <c r="M48" s="41">
        <v>0.03101793981481481</v>
      </c>
      <c r="N48" s="47">
        <v>0.437500000000001</v>
      </c>
    </row>
    <row r="49" spans="1:14" ht="15" customHeight="1">
      <c r="A49" s="73">
        <v>12</v>
      </c>
      <c r="B49" s="64">
        <v>39</v>
      </c>
      <c r="C49" s="65" t="s">
        <v>248</v>
      </c>
      <c r="D49" s="66" t="s">
        <v>249</v>
      </c>
      <c r="E49" s="67" t="s">
        <v>80</v>
      </c>
      <c r="F49" s="68">
        <v>5563</v>
      </c>
      <c r="G49" s="74" t="s">
        <v>4</v>
      </c>
      <c r="H49" s="89"/>
      <c r="I49" s="71"/>
      <c r="K49" s="30"/>
      <c r="L49" s="31"/>
      <c r="M49" s="41"/>
      <c r="N49" s="48"/>
    </row>
    <row r="50" spans="1:14" ht="15" customHeight="1">
      <c r="A50" s="39">
        <v>13</v>
      </c>
      <c r="B50" s="53">
        <v>18</v>
      </c>
      <c r="C50" s="49" t="s">
        <v>229</v>
      </c>
      <c r="D50" s="50" t="s">
        <v>230</v>
      </c>
      <c r="E50" s="51" t="s">
        <v>231</v>
      </c>
      <c r="F50" s="52">
        <v>21009</v>
      </c>
      <c r="G50" s="87" t="s">
        <v>4</v>
      </c>
      <c r="H50" s="88">
        <f>L50-K50</f>
        <v>0.020030659722222174</v>
      </c>
      <c r="I50" s="32">
        <f>H50-$H$26</f>
        <v>0.0028259143518518486</v>
      </c>
      <c r="K50" s="30">
        <v>0.0180555555555556</v>
      </c>
      <c r="L50" s="31">
        <v>0.03808621527777777</v>
      </c>
      <c r="M50" s="41">
        <v>0.028304629629629634</v>
      </c>
      <c r="N50" s="47">
        <v>0.434722222222223</v>
      </c>
    </row>
    <row r="51" spans="1:14" ht="15" customHeight="1">
      <c r="A51" s="63">
        <v>13</v>
      </c>
      <c r="B51" s="64">
        <v>41</v>
      </c>
      <c r="C51" s="65" t="s">
        <v>232</v>
      </c>
      <c r="D51" s="66" t="s">
        <v>233</v>
      </c>
      <c r="E51" s="67" t="s">
        <v>5</v>
      </c>
      <c r="F51" s="68">
        <v>19903</v>
      </c>
      <c r="G51" s="74" t="s">
        <v>4</v>
      </c>
      <c r="H51" s="89"/>
      <c r="I51" s="71"/>
      <c r="K51" s="30"/>
      <c r="L51" s="31"/>
      <c r="M51" s="41"/>
      <c r="N51" s="48"/>
    </row>
    <row r="52" spans="1:14" ht="15" customHeight="1">
      <c r="A52" s="55">
        <v>14</v>
      </c>
      <c r="B52" s="56">
        <v>3</v>
      </c>
      <c r="C52" s="57" t="s">
        <v>96</v>
      </c>
      <c r="D52" s="58" t="s">
        <v>97</v>
      </c>
      <c r="E52" s="59" t="s">
        <v>49</v>
      </c>
      <c r="F52" s="60">
        <v>20402</v>
      </c>
      <c r="G52" s="72" t="s">
        <v>4</v>
      </c>
      <c r="H52" s="88">
        <f>L52-K52</f>
        <v>0.020065925925925925</v>
      </c>
      <c r="I52" s="62">
        <f>H52-$H$26</f>
        <v>0.0028611805555555994</v>
      </c>
      <c r="K52" s="30">
        <v>0.010416666666666666</v>
      </c>
      <c r="L52" s="31">
        <v>0.030482592592592592</v>
      </c>
      <c r="M52" s="41">
        <v>0.02056388888888889</v>
      </c>
      <c r="N52" s="47">
        <v>0.4270833333333333</v>
      </c>
    </row>
    <row r="53" spans="1:14" ht="15" customHeight="1">
      <c r="A53" s="73">
        <v>14</v>
      </c>
      <c r="B53" s="64">
        <v>33</v>
      </c>
      <c r="C53" s="65" t="s">
        <v>98</v>
      </c>
      <c r="D53" s="66" t="s">
        <v>99</v>
      </c>
      <c r="E53" s="67" t="s">
        <v>100</v>
      </c>
      <c r="F53" s="68">
        <v>20686</v>
      </c>
      <c r="G53" s="69" t="s">
        <v>4</v>
      </c>
      <c r="H53" s="89"/>
      <c r="I53" s="71"/>
      <c r="K53" s="30"/>
      <c r="L53" s="31"/>
      <c r="M53" s="41"/>
      <c r="N53" s="48"/>
    </row>
    <row r="54" spans="1:14" ht="15" customHeight="1">
      <c r="A54" s="39">
        <v>15</v>
      </c>
      <c r="B54" s="53">
        <v>4</v>
      </c>
      <c r="C54" s="49" t="s">
        <v>270</v>
      </c>
      <c r="D54" s="50" t="s">
        <v>271</v>
      </c>
      <c r="E54" s="51" t="s">
        <v>266</v>
      </c>
      <c r="F54" s="52">
        <v>19857</v>
      </c>
      <c r="G54" s="87" t="s">
        <v>4</v>
      </c>
      <c r="H54" s="88">
        <f>L54-K54</f>
        <v>0.020075775462962943</v>
      </c>
      <c r="I54" s="32">
        <f>H54-$H$26</f>
        <v>0.0028710300925926177</v>
      </c>
      <c r="K54" s="30">
        <v>0.0152777777777778</v>
      </c>
      <c r="L54" s="31">
        <v>0.03535355324074074</v>
      </c>
      <c r="M54" s="41">
        <v>0.025646180555555554</v>
      </c>
      <c r="N54" s="47">
        <v>0.431944444444445</v>
      </c>
    </row>
    <row r="55" spans="1:14" ht="15" customHeight="1">
      <c r="A55" s="63">
        <v>15</v>
      </c>
      <c r="B55" s="64">
        <v>8</v>
      </c>
      <c r="C55" s="65" t="s">
        <v>272</v>
      </c>
      <c r="D55" s="66" t="s">
        <v>273</v>
      </c>
      <c r="E55" s="67" t="s">
        <v>274</v>
      </c>
      <c r="F55" s="68">
        <v>20471</v>
      </c>
      <c r="G55" s="74" t="s">
        <v>4</v>
      </c>
      <c r="H55" s="89"/>
      <c r="I55" s="71"/>
      <c r="K55" s="30"/>
      <c r="L55" s="31"/>
      <c r="M55" s="41"/>
      <c r="N55" s="48"/>
    </row>
    <row r="56" spans="1:14" ht="15" customHeight="1">
      <c r="A56" s="55">
        <v>16</v>
      </c>
      <c r="B56" s="56">
        <v>5</v>
      </c>
      <c r="C56" s="57" t="s">
        <v>264</v>
      </c>
      <c r="D56" s="58" t="s">
        <v>265</v>
      </c>
      <c r="E56" s="59" t="s">
        <v>266</v>
      </c>
      <c r="F56" s="60">
        <v>20726</v>
      </c>
      <c r="G56" s="72" t="s">
        <v>4</v>
      </c>
      <c r="H56" s="88">
        <f>L56-K56</f>
        <v>0.020138495370370393</v>
      </c>
      <c r="I56" s="62">
        <f>H56-$H$26</f>
        <v>0.0029337500000000682</v>
      </c>
      <c r="K56" s="30">
        <v>0.0159722222222222</v>
      </c>
      <c r="L56" s="31">
        <v>0.036110717592592594</v>
      </c>
      <c r="M56" s="41">
        <v>0.026048148148148143</v>
      </c>
      <c r="N56" s="47">
        <v>0.432638888888889</v>
      </c>
    </row>
    <row r="57" spans="1:14" ht="15" customHeight="1">
      <c r="A57" s="73">
        <v>16</v>
      </c>
      <c r="B57" s="64">
        <v>9</v>
      </c>
      <c r="C57" s="65" t="s">
        <v>267</v>
      </c>
      <c r="D57" s="66" t="s">
        <v>268</v>
      </c>
      <c r="E57" s="67" t="s">
        <v>269</v>
      </c>
      <c r="F57" s="68">
        <v>20448</v>
      </c>
      <c r="G57" s="69" t="s">
        <v>4</v>
      </c>
      <c r="H57" s="89"/>
      <c r="I57" s="71"/>
      <c r="K57" s="30"/>
      <c r="L57" s="31"/>
      <c r="M57" s="41"/>
      <c r="N57" s="48"/>
    </row>
    <row r="58" spans="1:14" ht="15" customHeight="1">
      <c r="A58" s="39">
        <v>17</v>
      </c>
      <c r="B58" s="53">
        <v>6</v>
      </c>
      <c r="C58" s="49" t="s">
        <v>275</v>
      </c>
      <c r="D58" s="50" t="s">
        <v>276</v>
      </c>
      <c r="E58" s="51" t="s">
        <v>266</v>
      </c>
      <c r="F58" s="52">
        <v>6924</v>
      </c>
      <c r="G58" s="34" t="s">
        <v>4</v>
      </c>
      <c r="H58" s="88">
        <f>L58-K58</f>
        <v>0.021031770833333317</v>
      </c>
      <c r="I58" s="32">
        <f>H58-$H$26</f>
        <v>0.003827025462962992</v>
      </c>
      <c r="K58" s="30">
        <v>0.0201388888888889</v>
      </c>
      <c r="L58" s="31">
        <v>0.04117065972222222</v>
      </c>
      <c r="M58" s="41">
        <v>0.030859953703703702</v>
      </c>
      <c r="N58" s="47">
        <v>0.436805555555556</v>
      </c>
    </row>
    <row r="59" spans="1:14" ht="15" customHeight="1">
      <c r="A59" s="63">
        <v>17</v>
      </c>
      <c r="B59" s="64">
        <v>7</v>
      </c>
      <c r="C59" s="65" t="s">
        <v>277</v>
      </c>
      <c r="D59" s="66" t="s">
        <v>278</v>
      </c>
      <c r="E59" s="67" t="s">
        <v>266</v>
      </c>
      <c r="F59" s="68">
        <v>19907</v>
      </c>
      <c r="G59" s="69" t="s">
        <v>4</v>
      </c>
      <c r="H59" s="89"/>
      <c r="I59" s="71"/>
      <c r="K59" s="30"/>
      <c r="L59" s="31"/>
      <c r="M59" s="41"/>
      <c r="N59" s="48"/>
    </row>
    <row r="60" spans="1:12" ht="15">
      <c r="A60" s="25"/>
      <c r="B60" s="26"/>
      <c r="C60" s="27" t="s">
        <v>29</v>
      </c>
      <c r="D60" s="28">
        <v>17</v>
      </c>
      <c r="E60" s="26"/>
      <c r="F60" s="26"/>
      <c r="G60" s="29"/>
      <c r="H60" s="29"/>
      <c r="I60" s="26"/>
      <c r="L60" s="35"/>
    </row>
    <row r="61" ht="15.75" customHeight="1">
      <c r="L61" s="35"/>
    </row>
    <row r="62" spans="1:14" s="1" customFormat="1" ht="15" customHeight="1">
      <c r="A62" s="80" t="s">
        <v>25</v>
      </c>
      <c r="B62" s="80"/>
      <c r="C62" s="80"/>
      <c r="D62" s="80"/>
      <c r="E62" s="80"/>
      <c r="F62" s="80"/>
      <c r="G62" s="80"/>
      <c r="H62" s="80"/>
      <c r="I62" s="80"/>
      <c r="J62" s="80"/>
      <c r="L62" s="35"/>
      <c r="N62" s="18" t="s">
        <v>32</v>
      </c>
    </row>
    <row r="63" spans="1:14" s="1" customFormat="1" ht="15" customHeight="1">
      <c r="A63" s="21" t="s">
        <v>378</v>
      </c>
      <c r="B63" s="20"/>
      <c r="C63" s="22"/>
      <c r="D63" s="20"/>
      <c r="E63" s="20"/>
      <c r="F63" s="20"/>
      <c r="G63" s="20"/>
      <c r="H63" s="23"/>
      <c r="I63" s="24" t="s">
        <v>301</v>
      </c>
      <c r="J63" s="24"/>
      <c r="L63" s="35"/>
      <c r="N63" s="44" t="s">
        <v>33</v>
      </c>
    </row>
    <row r="64" spans="1:14" s="1" customFormat="1" ht="15" customHeight="1">
      <c r="A64" s="39">
        <v>1</v>
      </c>
      <c r="B64" s="53">
        <v>14</v>
      </c>
      <c r="C64" s="49" t="s">
        <v>71</v>
      </c>
      <c r="D64" s="50" t="s">
        <v>72</v>
      </c>
      <c r="E64" s="51" t="s">
        <v>61</v>
      </c>
      <c r="F64" s="52">
        <v>19562</v>
      </c>
      <c r="G64" s="34" t="s">
        <v>2</v>
      </c>
      <c r="H64" s="88">
        <f>SUM(L64-K64)</f>
        <v>0.018400891203703695</v>
      </c>
      <c r="I64" s="32">
        <f>H64-$H$64</f>
        <v>0</v>
      </c>
      <c r="K64" s="30">
        <v>0.0263888888888889</v>
      </c>
      <c r="L64" s="31">
        <v>0.044789780092592595</v>
      </c>
      <c r="M64" s="41"/>
      <c r="N64" s="47">
        <v>0.443055555555556</v>
      </c>
    </row>
    <row r="65" spans="1:14" s="1" customFormat="1" ht="15" customHeight="1">
      <c r="A65" s="63">
        <v>1</v>
      </c>
      <c r="B65" s="64">
        <v>15</v>
      </c>
      <c r="C65" s="65" t="s">
        <v>73</v>
      </c>
      <c r="D65" s="66" t="s">
        <v>74</v>
      </c>
      <c r="E65" s="67" t="s">
        <v>61</v>
      </c>
      <c r="F65" s="68">
        <v>12285</v>
      </c>
      <c r="G65" s="69" t="s">
        <v>2</v>
      </c>
      <c r="H65" s="89"/>
      <c r="I65" s="71"/>
      <c r="K65" s="30"/>
      <c r="L65" s="31"/>
      <c r="M65" s="41"/>
      <c r="N65" s="48"/>
    </row>
    <row r="66" spans="1:14" s="1" customFormat="1" ht="15" customHeight="1">
      <c r="A66" s="55">
        <v>2</v>
      </c>
      <c r="B66" s="56">
        <v>5</v>
      </c>
      <c r="C66" s="57" t="s">
        <v>302</v>
      </c>
      <c r="D66" s="58" t="s">
        <v>334</v>
      </c>
      <c r="E66" s="59" t="s">
        <v>236</v>
      </c>
      <c r="F66" s="60">
        <v>10502</v>
      </c>
      <c r="G66" s="72" t="s">
        <v>2</v>
      </c>
      <c r="H66" s="88">
        <f>SUM(L66-K66)</f>
        <v>0.0188903587962963</v>
      </c>
      <c r="I66" s="62">
        <f>H66-$H$64</f>
        <v>0.0004894675925926038</v>
      </c>
      <c r="K66" s="30">
        <v>0.022222222222222223</v>
      </c>
      <c r="L66" s="31">
        <v>0.04111258101851852</v>
      </c>
      <c r="M66" s="41">
        <v>0.031836805555555556</v>
      </c>
      <c r="N66" s="47">
        <v>0.4388888888888889</v>
      </c>
    </row>
    <row r="67" spans="1:14" s="1" customFormat="1" ht="15" customHeight="1">
      <c r="A67" s="73">
        <v>2</v>
      </c>
      <c r="B67" s="64">
        <v>4</v>
      </c>
      <c r="C67" s="65" t="s">
        <v>303</v>
      </c>
      <c r="D67" s="66" t="s">
        <v>335</v>
      </c>
      <c r="E67" s="67" t="s">
        <v>34</v>
      </c>
      <c r="F67" s="68">
        <v>9815</v>
      </c>
      <c r="G67" s="69" t="s">
        <v>2</v>
      </c>
      <c r="H67" s="89"/>
      <c r="I67" s="71"/>
      <c r="K67" s="30"/>
      <c r="L67" s="31"/>
      <c r="M67" s="41"/>
      <c r="N67" s="48"/>
    </row>
    <row r="68" spans="1:14" s="1" customFormat="1" ht="15" customHeight="1">
      <c r="A68" s="39">
        <v>3</v>
      </c>
      <c r="B68" s="53">
        <v>1</v>
      </c>
      <c r="C68" s="49" t="s">
        <v>106</v>
      </c>
      <c r="D68" s="50" t="s">
        <v>107</v>
      </c>
      <c r="E68" s="51" t="s">
        <v>49</v>
      </c>
      <c r="F68" s="52">
        <v>11991</v>
      </c>
      <c r="G68" s="34" t="s">
        <v>2</v>
      </c>
      <c r="H68" s="88">
        <f>SUM(L68-K68)</f>
        <v>0.01958461805555557</v>
      </c>
      <c r="I68" s="32">
        <f>H68-$H$64</f>
        <v>0.0011837268518518733</v>
      </c>
      <c r="K68" s="30">
        <v>0.0236111111111111</v>
      </c>
      <c r="L68" s="31">
        <v>0.04319572916666667</v>
      </c>
      <c r="M68" s="41"/>
      <c r="N68" s="47">
        <v>0.440277777777778</v>
      </c>
    </row>
    <row r="69" spans="1:14" s="1" customFormat="1" ht="15" customHeight="1">
      <c r="A69" s="63">
        <v>3</v>
      </c>
      <c r="B69" s="64">
        <v>2</v>
      </c>
      <c r="C69" s="65" t="s">
        <v>108</v>
      </c>
      <c r="D69" s="66" t="s">
        <v>109</v>
      </c>
      <c r="E69" s="67" t="s">
        <v>49</v>
      </c>
      <c r="F69" s="68">
        <v>20128</v>
      </c>
      <c r="G69" s="69" t="s">
        <v>2</v>
      </c>
      <c r="H69" s="89"/>
      <c r="I69" s="71"/>
      <c r="K69" s="30"/>
      <c r="L69" s="31"/>
      <c r="M69" s="41"/>
      <c r="N69" s="48"/>
    </row>
    <row r="70" spans="1:14" s="1" customFormat="1" ht="15" customHeight="1">
      <c r="A70" s="55">
        <v>4</v>
      </c>
      <c r="B70" s="56">
        <v>9</v>
      </c>
      <c r="C70" s="57" t="s">
        <v>180</v>
      </c>
      <c r="D70" s="58" t="s">
        <v>181</v>
      </c>
      <c r="E70" s="59" t="s">
        <v>37</v>
      </c>
      <c r="F70" s="60">
        <v>9821</v>
      </c>
      <c r="G70" s="72" t="s">
        <v>2</v>
      </c>
      <c r="H70" s="88">
        <f>SUM(L70-K70)</f>
        <v>0.019739652777777776</v>
      </c>
      <c r="I70" s="62">
        <f>H70-$H$64</f>
        <v>0.0013387615740740808</v>
      </c>
      <c r="K70" s="30">
        <v>0.025</v>
      </c>
      <c r="L70" s="31">
        <v>0.04473965277777778</v>
      </c>
      <c r="M70" s="41"/>
      <c r="N70" s="47">
        <v>0.441666666666667</v>
      </c>
    </row>
    <row r="71" spans="1:14" s="1" customFormat="1" ht="15" customHeight="1">
      <c r="A71" s="73">
        <v>4</v>
      </c>
      <c r="B71" s="64">
        <v>10</v>
      </c>
      <c r="C71" s="65" t="s">
        <v>304</v>
      </c>
      <c r="D71" s="66" t="s">
        <v>337</v>
      </c>
      <c r="E71" s="67" t="s">
        <v>366</v>
      </c>
      <c r="F71" s="68">
        <v>5222</v>
      </c>
      <c r="G71" s="69" t="s">
        <v>336</v>
      </c>
      <c r="H71" s="89"/>
      <c r="I71" s="71"/>
      <c r="K71" s="30"/>
      <c r="L71" s="31"/>
      <c r="M71" s="41"/>
      <c r="N71" s="48"/>
    </row>
    <row r="72" spans="1:14" s="1" customFormat="1" ht="15" customHeight="1">
      <c r="A72" s="39">
        <v>5</v>
      </c>
      <c r="B72" s="53">
        <v>13</v>
      </c>
      <c r="C72" s="49" t="s">
        <v>67</v>
      </c>
      <c r="D72" s="50" t="s">
        <v>68</v>
      </c>
      <c r="E72" s="51" t="s">
        <v>61</v>
      </c>
      <c r="F72" s="52">
        <v>20563</v>
      </c>
      <c r="G72" s="87" t="s">
        <v>336</v>
      </c>
      <c r="H72" s="88">
        <f>SUM(L72-K72)</f>
        <v>0.02021736111111111</v>
      </c>
      <c r="I72" s="32">
        <f>H72-$H$64</f>
        <v>0.0018164699074074142</v>
      </c>
      <c r="K72" s="30">
        <v>0.02291666666666667</v>
      </c>
      <c r="L72" s="31">
        <v>0.04313402777777778</v>
      </c>
      <c r="M72" s="41">
        <v>0.033482986111111106</v>
      </c>
      <c r="N72" s="47">
        <v>0.4395833333333334</v>
      </c>
    </row>
    <row r="73" spans="1:14" s="1" customFormat="1" ht="15" customHeight="1">
      <c r="A73" s="63">
        <v>5</v>
      </c>
      <c r="B73" s="64">
        <v>16</v>
      </c>
      <c r="C73" s="65" t="s">
        <v>69</v>
      </c>
      <c r="D73" s="66" t="s">
        <v>70</v>
      </c>
      <c r="E73" s="67" t="s">
        <v>61</v>
      </c>
      <c r="F73" s="68">
        <v>21073</v>
      </c>
      <c r="G73" s="74" t="s">
        <v>2</v>
      </c>
      <c r="H73" s="89"/>
      <c r="I73" s="71"/>
      <c r="K73" s="30"/>
      <c r="L73" s="31"/>
      <c r="M73" s="41"/>
      <c r="N73" s="48"/>
    </row>
    <row r="74" spans="1:14" s="1" customFormat="1" ht="15" customHeight="1">
      <c r="A74" s="55">
        <v>6</v>
      </c>
      <c r="B74" s="56">
        <v>6</v>
      </c>
      <c r="C74" s="57" t="s">
        <v>128</v>
      </c>
      <c r="D74" s="58" t="s">
        <v>129</v>
      </c>
      <c r="E74" s="59" t="s">
        <v>130</v>
      </c>
      <c r="F74" s="60">
        <v>12588</v>
      </c>
      <c r="G74" s="61" t="s">
        <v>2</v>
      </c>
      <c r="H74" s="88">
        <f>SUM(L74-K74)</f>
        <v>0.021053784722222177</v>
      </c>
      <c r="I74" s="62">
        <f>H74-$H$64</f>
        <v>0.0026528935185184815</v>
      </c>
      <c r="K74" s="30">
        <v>0.0243055555555556</v>
      </c>
      <c r="L74" s="31">
        <v>0.04535934027777778</v>
      </c>
      <c r="M74" s="41"/>
      <c r="N74" s="47">
        <v>0.440972222222222</v>
      </c>
    </row>
    <row r="75" spans="1:14" s="1" customFormat="1" ht="15" customHeight="1">
      <c r="A75" s="73">
        <v>6</v>
      </c>
      <c r="B75" s="64">
        <v>12</v>
      </c>
      <c r="C75" s="65" t="s">
        <v>131</v>
      </c>
      <c r="D75" s="66" t="s">
        <v>132</v>
      </c>
      <c r="E75" s="67" t="s">
        <v>80</v>
      </c>
      <c r="F75" s="68">
        <v>19702</v>
      </c>
      <c r="G75" s="74" t="s">
        <v>2</v>
      </c>
      <c r="H75" s="89"/>
      <c r="I75" s="71"/>
      <c r="K75" s="30"/>
      <c r="L75" s="31"/>
      <c r="M75" s="41"/>
      <c r="N75" s="48"/>
    </row>
    <row r="76" spans="1:14" s="1" customFormat="1" ht="15" customHeight="1">
      <c r="A76" s="39">
        <v>7</v>
      </c>
      <c r="B76" s="53">
        <v>8</v>
      </c>
      <c r="C76" s="49" t="s">
        <v>204</v>
      </c>
      <c r="D76" s="50" t="s">
        <v>205</v>
      </c>
      <c r="E76" s="51" t="s">
        <v>199</v>
      </c>
      <c r="F76" s="52">
        <v>20440</v>
      </c>
      <c r="G76" s="87" t="s">
        <v>336</v>
      </c>
      <c r="H76" s="88">
        <f>SUM(L76-K76)</f>
        <v>0.021522499999999944</v>
      </c>
      <c r="I76" s="32">
        <f>H76-$H$64</f>
        <v>0.003121608796296249</v>
      </c>
      <c r="K76" s="30">
        <v>0.0256944444444445</v>
      </c>
      <c r="L76" s="31">
        <v>0.04721694444444444</v>
      </c>
      <c r="M76" s="41"/>
      <c r="N76" s="47">
        <v>0.442361111111111</v>
      </c>
    </row>
    <row r="77" spans="1:14" s="1" customFormat="1" ht="15" customHeight="1">
      <c r="A77" s="63">
        <v>7</v>
      </c>
      <c r="B77" s="64">
        <v>11</v>
      </c>
      <c r="C77" s="65" t="s">
        <v>206</v>
      </c>
      <c r="D77" s="66" t="s">
        <v>207</v>
      </c>
      <c r="E77" s="67" t="s">
        <v>208</v>
      </c>
      <c r="F77" s="68">
        <v>19248</v>
      </c>
      <c r="G77" s="74" t="s">
        <v>2</v>
      </c>
      <c r="H77" s="89"/>
      <c r="I77" s="71"/>
      <c r="K77" s="30"/>
      <c r="L77" s="31"/>
      <c r="M77" s="41"/>
      <c r="N77" s="48"/>
    </row>
    <row r="78" spans="1:14" s="1" customFormat="1" ht="15" customHeight="1">
      <c r="A78" s="38"/>
      <c r="B78" s="26"/>
      <c r="C78" s="27" t="s">
        <v>29</v>
      </c>
      <c r="D78" s="28">
        <v>7</v>
      </c>
      <c r="E78" s="26"/>
      <c r="F78" s="26"/>
      <c r="G78" s="29"/>
      <c r="H78" s="29"/>
      <c r="I78" s="26"/>
      <c r="J78" s="26"/>
      <c r="K78"/>
      <c r="L78" s="35"/>
      <c r="N78" s="48"/>
    </row>
    <row r="79" spans="2:14" s="1" customFormat="1" ht="7.5" customHeight="1">
      <c r="B79" s="7"/>
      <c r="C79" s="6"/>
      <c r="D79" s="6"/>
      <c r="E79" s="5"/>
      <c r="F79" s="4"/>
      <c r="I79" s="9"/>
      <c r="N79" s="42"/>
    </row>
    <row r="80" spans="2:14" s="1" customFormat="1" ht="15" customHeight="1">
      <c r="B80" s="7"/>
      <c r="C80" s="6"/>
      <c r="D80" s="6"/>
      <c r="E80" s="5"/>
      <c r="F80" s="4"/>
      <c r="I80" s="9"/>
      <c r="N80" s="42"/>
    </row>
    <row r="81" spans="2:14" s="1" customFormat="1" ht="15" customHeight="1">
      <c r="B81" s="7"/>
      <c r="C81" s="6"/>
      <c r="D81" s="6"/>
      <c r="E81" s="5"/>
      <c r="F81" s="4"/>
      <c r="I81" s="9"/>
      <c r="N81" s="42"/>
    </row>
    <row r="82" spans="2:14" s="1" customFormat="1" ht="15" customHeight="1">
      <c r="B82" s="7"/>
      <c r="C82" s="6"/>
      <c r="D82" s="6"/>
      <c r="E82" s="5"/>
      <c r="F82" s="4"/>
      <c r="I82" s="9"/>
      <c r="N82" s="42"/>
    </row>
    <row r="83" spans="2:14" s="1" customFormat="1" ht="15" customHeight="1">
      <c r="B83" s="7"/>
      <c r="C83" s="6"/>
      <c r="D83" s="6"/>
      <c r="E83" s="5"/>
      <c r="F83" s="4"/>
      <c r="I83" s="9"/>
      <c r="N83" s="42"/>
    </row>
    <row r="84" spans="2:14" s="1" customFormat="1" ht="15" customHeight="1">
      <c r="B84" s="7"/>
      <c r="C84" s="6"/>
      <c r="D84" s="6"/>
      <c r="E84" s="5"/>
      <c r="F84" s="4"/>
      <c r="I84" s="9"/>
      <c r="N84" s="42"/>
    </row>
    <row r="85" spans="2:14" s="1" customFormat="1" ht="15" customHeight="1">
      <c r="B85" s="7"/>
      <c r="C85" s="6"/>
      <c r="D85" s="6"/>
      <c r="E85" s="5"/>
      <c r="F85" s="4"/>
      <c r="I85" s="9"/>
      <c r="N85" s="42"/>
    </row>
    <row r="86" spans="2:14" s="1" customFormat="1" ht="15" customHeight="1">
      <c r="B86" s="7"/>
      <c r="C86" s="6"/>
      <c r="D86" s="6"/>
      <c r="E86" s="5"/>
      <c r="F86" s="4"/>
      <c r="I86" s="9"/>
      <c r="N86" s="42"/>
    </row>
    <row r="87" spans="1:14" s="1" customFormat="1" ht="32.25" customHeight="1">
      <c r="A87" s="82" t="s">
        <v>374</v>
      </c>
      <c r="B87" s="82"/>
      <c r="C87" s="82"/>
      <c r="D87" s="82"/>
      <c r="E87" s="82"/>
      <c r="F87" s="82"/>
      <c r="G87" s="82"/>
      <c r="H87" s="82"/>
      <c r="I87" s="82"/>
      <c r="J87"/>
      <c r="K87"/>
      <c r="L87" s="35"/>
      <c r="M87"/>
      <c r="N87" s="43"/>
    </row>
    <row r="88" spans="1:14" s="1" customFormat="1" ht="15" customHeight="1">
      <c r="A88" s="83"/>
      <c r="B88" s="83"/>
      <c r="C88" s="83"/>
      <c r="D88" s="83"/>
      <c r="E88" s="83"/>
      <c r="F88" s="83"/>
      <c r="G88" s="83"/>
      <c r="H88" s="83"/>
      <c r="I88" s="83"/>
      <c r="J88"/>
      <c r="K88"/>
      <c r="L88" s="35"/>
      <c r="M88"/>
      <c r="N88" s="43"/>
    </row>
    <row r="89" spans="2:14" s="1" customFormat="1" ht="15" customHeight="1">
      <c r="B89" s="7"/>
      <c r="D89" s="85" t="s">
        <v>28</v>
      </c>
      <c r="E89" s="85"/>
      <c r="F89" s="85"/>
      <c r="G89" s="85"/>
      <c r="H89" s="8"/>
      <c r="I89" s="3" t="s">
        <v>6</v>
      </c>
      <c r="J89"/>
      <c r="K89"/>
      <c r="L89" s="35"/>
      <c r="M89"/>
      <c r="N89" s="43"/>
    </row>
    <row r="90" spans="1:14" s="1" customFormat="1" ht="15" customHeight="1">
      <c r="A90" s="86" t="s">
        <v>375</v>
      </c>
      <c r="B90" s="86"/>
      <c r="C90" s="54">
        <v>42215</v>
      </c>
      <c r="D90" s="6"/>
      <c r="E90" s="5"/>
      <c r="F90" s="4"/>
      <c r="I90" s="3" t="s">
        <v>376</v>
      </c>
      <c r="J90"/>
      <c r="K90"/>
      <c r="L90" s="35"/>
      <c r="M90"/>
      <c r="N90" s="43"/>
    </row>
    <row r="91" spans="1:14" s="1" customFormat="1" ht="21" customHeight="1">
      <c r="A91" s="81" t="s">
        <v>381</v>
      </c>
      <c r="B91" s="81"/>
      <c r="C91" s="81"/>
      <c r="D91" s="81"/>
      <c r="E91" s="81"/>
      <c r="F91" s="81"/>
      <c r="G91" s="81"/>
      <c r="H91" s="81"/>
      <c r="I91" s="81"/>
      <c r="J91"/>
      <c r="K91"/>
      <c r="L91" s="35"/>
      <c r="M91"/>
      <c r="N91" s="43"/>
    </row>
    <row r="92" spans="1:14" s="1" customFormat="1" ht="15" customHeight="1">
      <c r="A92"/>
      <c r="B92"/>
      <c r="C92"/>
      <c r="D92"/>
      <c r="E92"/>
      <c r="F92"/>
      <c r="G92"/>
      <c r="H92"/>
      <c r="I92" s="2"/>
      <c r="J92"/>
      <c r="K92"/>
      <c r="L92" s="35"/>
      <c r="M92"/>
      <c r="N92" s="43"/>
    </row>
    <row r="93" spans="1:14" s="1" customFormat="1" ht="15" customHeight="1">
      <c r="A93" s="19" t="s">
        <v>22</v>
      </c>
      <c r="B93" s="19" t="s">
        <v>21</v>
      </c>
      <c r="C93" s="18" t="s">
        <v>20</v>
      </c>
      <c r="D93" s="19" t="s">
        <v>19</v>
      </c>
      <c r="E93" s="19" t="s">
        <v>18</v>
      </c>
      <c r="F93" s="18" t="s">
        <v>17</v>
      </c>
      <c r="G93" s="18" t="s">
        <v>16</v>
      </c>
      <c r="H93" s="17" t="s">
        <v>15</v>
      </c>
      <c r="I93" s="16" t="s">
        <v>30</v>
      </c>
      <c r="J93" s="16" t="s">
        <v>32</v>
      </c>
      <c r="K93"/>
      <c r="L93" s="35"/>
      <c r="M93"/>
      <c r="N93" s="18" t="s">
        <v>32</v>
      </c>
    </row>
    <row r="94" spans="1:14" s="1" customFormat="1" ht="15" customHeight="1">
      <c r="A94" s="14" t="s">
        <v>14</v>
      </c>
      <c r="B94" s="15" t="s">
        <v>13</v>
      </c>
      <c r="C94" s="13" t="s">
        <v>12</v>
      </c>
      <c r="D94" s="14" t="s">
        <v>11</v>
      </c>
      <c r="E94" s="14" t="s">
        <v>10</v>
      </c>
      <c r="F94" s="13" t="s">
        <v>9</v>
      </c>
      <c r="G94" s="13" t="s">
        <v>8</v>
      </c>
      <c r="H94" s="12" t="s">
        <v>7</v>
      </c>
      <c r="I94" s="11" t="s">
        <v>31</v>
      </c>
      <c r="J94" s="11" t="s">
        <v>377</v>
      </c>
      <c r="K94"/>
      <c r="L94" s="35"/>
      <c r="M94"/>
      <c r="N94" s="44" t="s">
        <v>33</v>
      </c>
    </row>
    <row r="95" spans="2:14" s="1" customFormat="1" ht="6.75" customHeight="1">
      <c r="B95" s="7"/>
      <c r="C95" s="6"/>
      <c r="D95" s="6"/>
      <c r="E95" s="5"/>
      <c r="F95" s="4"/>
      <c r="I95" s="9"/>
      <c r="N95" s="42"/>
    </row>
    <row r="96" spans="1:14" s="1" customFormat="1" ht="15" customHeight="1">
      <c r="A96" s="80" t="s">
        <v>39</v>
      </c>
      <c r="B96" s="80"/>
      <c r="C96" s="80"/>
      <c r="D96" s="80"/>
      <c r="E96" s="80"/>
      <c r="F96" s="80"/>
      <c r="G96" s="80"/>
      <c r="H96" s="80"/>
      <c r="I96" s="80"/>
      <c r="J96" s="80"/>
      <c r="L96" s="35"/>
      <c r="N96" s="18" t="s">
        <v>32</v>
      </c>
    </row>
    <row r="97" spans="1:14" s="1" customFormat="1" ht="15" customHeight="1">
      <c r="A97" s="21" t="s">
        <v>379</v>
      </c>
      <c r="B97" s="20"/>
      <c r="C97" s="22"/>
      <c r="D97" s="20"/>
      <c r="E97" s="20"/>
      <c r="F97" s="20"/>
      <c r="G97" s="20"/>
      <c r="H97" s="23"/>
      <c r="I97" s="24" t="s">
        <v>301</v>
      </c>
      <c r="J97" s="24"/>
      <c r="L97" s="35"/>
      <c r="N97" s="44" t="s">
        <v>33</v>
      </c>
    </row>
    <row r="98" spans="1:14" s="1" customFormat="1" ht="15" customHeight="1">
      <c r="A98" s="39">
        <v>1</v>
      </c>
      <c r="B98" s="53">
        <v>49</v>
      </c>
      <c r="C98" s="49" t="s">
        <v>307</v>
      </c>
      <c r="D98" s="50" t="s">
        <v>339</v>
      </c>
      <c r="E98" s="51" t="s">
        <v>5</v>
      </c>
      <c r="F98" s="52">
        <v>12022</v>
      </c>
      <c r="G98" s="34" t="s">
        <v>41</v>
      </c>
      <c r="H98" s="88">
        <f>SUM(L98-K98)</f>
        <v>0.0351724074074074</v>
      </c>
      <c r="I98" s="32">
        <f>H98-$H$98</f>
        <v>0</v>
      </c>
      <c r="J98" s="91">
        <f>SUM(M98-K98)</f>
        <v>0.017120717592592587</v>
      </c>
      <c r="K98" s="30">
        <v>0.034722222222222224</v>
      </c>
      <c r="L98" s="31">
        <v>0.06989462962962963</v>
      </c>
      <c r="M98" s="41">
        <v>0.05184293981481481</v>
      </c>
      <c r="N98" s="47">
        <v>0.4513888888888889</v>
      </c>
    </row>
    <row r="99" spans="1:14" s="1" customFormat="1" ht="15" customHeight="1">
      <c r="A99" s="63">
        <v>1</v>
      </c>
      <c r="B99" s="64">
        <v>50</v>
      </c>
      <c r="C99" s="65" t="s">
        <v>308</v>
      </c>
      <c r="D99" s="66" t="s">
        <v>340</v>
      </c>
      <c r="E99" s="67" t="s">
        <v>5</v>
      </c>
      <c r="F99" s="68">
        <v>9931</v>
      </c>
      <c r="G99" s="69" t="s">
        <v>41</v>
      </c>
      <c r="H99" s="89"/>
      <c r="I99" s="71"/>
      <c r="J99" s="92"/>
      <c r="K99" s="30"/>
      <c r="L99" s="31"/>
      <c r="M99" s="41"/>
      <c r="N99" s="48"/>
    </row>
    <row r="100" spans="1:14" s="1" customFormat="1" ht="15" customHeight="1">
      <c r="A100" s="55">
        <v>2</v>
      </c>
      <c r="B100" s="56">
        <v>45</v>
      </c>
      <c r="C100" s="57" t="s">
        <v>305</v>
      </c>
      <c r="D100" s="58" t="s">
        <v>338</v>
      </c>
      <c r="E100" s="59" t="s">
        <v>52</v>
      </c>
      <c r="F100" s="60">
        <v>19958</v>
      </c>
      <c r="G100" s="72" t="s">
        <v>41</v>
      </c>
      <c r="H100" s="88">
        <f>SUM(L100-K100)</f>
        <v>0.03722042824074074</v>
      </c>
      <c r="I100" s="32">
        <f>H100-$H$98</f>
        <v>0.0020480208333333375</v>
      </c>
      <c r="J100" s="91">
        <f>SUM(M100-K100)</f>
        <v>0.01989849537037036</v>
      </c>
      <c r="K100" s="30">
        <v>0.03194444444444445</v>
      </c>
      <c r="L100" s="31">
        <v>0.06916487268518519</v>
      </c>
      <c r="M100" s="41">
        <v>0.05184293981481481</v>
      </c>
      <c r="N100" s="47">
        <v>0.4486111111111111</v>
      </c>
    </row>
    <row r="101" spans="1:14" s="1" customFormat="1" ht="15" customHeight="1">
      <c r="A101" s="73">
        <v>2</v>
      </c>
      <c r="B101" s="64">
        <v>46</v>
      </c>
      <c r="C101" s="65" t="s">
        <v>306</v>
      </c>
      <c r="D101" s="66" t="s">
        <v>367</v>
      </c>
      <c r="E101" s="67" t="s">
        <v>61</v>
      </c>
      <c r="F101" s="68">
        <v>7404</v>
      </c>
      <c r="G101" s="69" t="s">
        <v>41</v>
      </c>
      <c r="H101" s="89"/>
      <c r="I101" s="71"/>
      <c r="J101" s="92"/>
      <c r="K101" s="30"/>
      <c r="L101" s="31"/>
      <c r="M101" s="41"/>
      <c r="N101" s="48"/>
    </row>
    <row r="102" spans="1:14" s="1" customFormat="1" ht="15" customHeight="1">
      <c r="A102" s="39">
        <v>3</v>
      </c>
      <c r="B102" s="53">
        <v>54</v>
      </c>
      <c r="C102" s="49" t="s">
        <v>293</v>
      </c>
      <c r="D102" s="50" t="s">
        <v>294</v>
      </c>
      <c r="E102" s="51" t="s">
        <v>281</v>
      </c>
      <c r="F102" s="52">
        <v>11800</v>
      </c>
      <c r="G102" s="34" t="s">
        <v>41</v>
      </c>
      <c r="H102" s="88">
        <f>SUM(L102-K102)</f>
        <v>0.03803515046296297</v>
      </c>
      <c r="I102" s="32">
        <f>H102-$H$98</f>
        <v>0.002862743055555568</v>
      </c>
      <c r="J102" s="91">
        <f>SUM(M102-K102)</f>
        <v>0.018725416666666675</v>
      </c>
      <c r="K102" s="30">
        <v>0.03333333333333333</v>
      </c>
      <c r="L102" s="31">
        <v>0.0713684837962963</v>
      </c>
      <c r="M102" s="41">
        <v>0.05205875000000001</v>
      </c>
      <c r="N102" s="47">
        <v>0.45</v>
      </c>
    </row>
    <row r="103" spans="1:14" s="1" customFormat="1" ht="15" customHeight="1">
      <c r="A103" s="63">
        <v>3</v>
      </c>
      <c r="B103" s="64">
        <v>53</v>
      </c>
      <c r="C103" s="65" t="s">
        <v>295</v>
      </c>
      <c r="D103" s="66" t="s">
        <v>296</v>
      </c>
      <c r="E103" s="67" t="s">
        <v>281</v>
      </c>
      <c r="F103" s="68">
        <v>19340</v>
      </c>
      <c r="G103" s="69" t="s">
        <v>41</v>
      </c>
      <c r="H103" s="89"/>
      <c r="I103" s="71"/>
      <c r="J103" s="92"/>
      <c r="K103" s="30"/>
      <c r="L103" s="31"/>
      <c r="M103" s="41"/>
      <c r="N103" s="48"/>
    </row>
    <row r="104" spans="1:14" s="1" customFormat="1" ht="15" customHeight="1">
      <c r="A104" s="55">
        <v>4</v>
      </c>
      <c r="B104" s="56">
        <v>52</v>
      </c>
      <c r="C104" s="57" t="s">
        <v>297</v>
      </c>
      <c r="D104" s="58" t="s">
        <v>298</v>
      </c>
      <c r="E104" s="59" t="s">
        <v>116</v>
      </c>
      <c r="F104" s="60">
        <v>12029</v>
      </c>
      <c r="G104" s="61" t="s">
        <v>41</v>
      </c>
      <c r="H104" s="88">
        <f>SUM(L104-K104)</f>
        <v>0.03891685185185185</v>
      </c>
      <c r="I104" s="32">
        <f>H104-$H$98</f>
        <v>0.003744444444444446</v>
      </c>
      <c r="J104" s="91">
        <f>SUM(M104-K104)</f>
        <v>0.018860370370370375</v>
      </c>
      <c r="K104" s="30">
        <v>0.034027777777777775</v>
      </c>
      <c r="L104" s="31">
        <v>0.07294462962962962</v>
      </c>
      <c r="M104" s="41">
        <v>0.05288814814814815</v>
      </c>
      <c r="N104" s="47">
        <v>0.45069444444444445</v>
      </c>
    </row>
    <row r="105" spans="1:14" s="1" customFormat="1" ht="15" customHeight="1">
      <c r="A105" s="73">
        <v>4</v>
      </c>
      <c r="B105" s="64">
        <v>51</v>
      </c>
      <c r="C105" s="65" t="s">
        <v>299</v>
      </c>
      <c r="D105" s="66" t="s">
        <v>300</v>
      </c>
      <c r="E105" s="67" t="s">
        <v>281</v>
      </c>
      <c r="F105" s="68">
        <v>20313</v>
      </c>
      <c r="G105" s="74" t="s">
        <v>41</v>
      </c>
      <c r="H105" s="89"/>
      <c r="I105" s="71"/>
      <c r="J105" s="92"/>
      <c r="K105" s="30"/>
      <c r="L105" s="31"/>
      <c r="M105" s="41"/>
      <c r="N105" s="48"/>
    </row>
    <row r="106" spans="1:14" s="1" customFormat="1" ht="15" customHeight="1">
      <c r="A106" s="39">
        <v>5</v>
      </c>
      <c r="B106" s="53">
        <v>48</v>
      </c>
      <c r="C106" s="49" t="s">
        <v>81</v>
      </c>
      <c r="D106" s="50" t="s">
        <v>82</v>
      </c>
      <c r="E106" s="51" t="s">
        <v>77</v>
      </c>
      <c r="F106" s="52">
        <v>13697</v>
      </c>
      <c r="G106" s="87" t="s">
        <v>41</v>
      </c>
      <c r="H106" s="88">
        <f>SUM(L106-K106)</f>
        <v>0.03909795138888888</v>
      </c>
      <c r="I106" s="32">
        <f>H106-$H$98</f>
        <v>0.003925543981481476</v>
      </c>
      <c r="J106" s="91">
        <f>SUM(M106-K106)</f>
        <v>0.018919583333333337</v>
      </c>
      <c r="K106" s="30">
        <v>0.03263888888888889</v>
      </c>
      <c r="L106" s="31">
        <v>0.07173684027777777</v>
      </c>
      <c r="M106" s="41">
        <v>0.05155847222222223</v>
      </c>
      <c r="N106" s="47">
        <v>0.44930555555555557</v>
      </c>
    </row>
    <row r="107" spans="1:14" s="1" customFormat="1" ht="15" customHeight="1">
      <c r="A107" s="63">
        <v>5</v>
      </c>
      <c r="B107" s="64">
        <v>47</v>
      </c>
      <c r="C107" s="65" t="s">
        <v>83</v>
      </c>
      <c r="D107" s="66" t="s">
        <v>84</v>
      </c>
      <c r="E107" s="67" t="s">
        <v>5</v>
      </c>
      <c r="F107" s="68">
        <v>11736</v>
      </c>
      <c r="G107" s="74" t="s">
        <v>41</v>
      </c>
      <c r="H107" s="89"/>
      <c r="I107" s="71"/>
      <c r="J107" s="92"/>
      <c r="K107" s="30"/>
      <c r="L107" s="31"/>
      <c r="M107" s="41"/>
      <c r="N107" s="48"/>
    </row>
    <row r="108" spans="1:14" s="1" customFormat="1" ht="15" customHeight="1">
      <c r="A108" s="38"/>
      <c r="B108" s="26"/>
      <c r="C108" s="27" t="s">
        <v>29</v>
      </c>
      <c r="D108" s="28">
        <v>5</v>
      </c>
      <c r="E108" s="26"/>
      <c r="F108" s="26"/>
      <c r="G108" s="29"/>
      <c r="H108" s="29"/>
      <c r="I108" s="26"/>
      <c r="J108" s="26"/>
      <c r="K108"/>
      <c r="L108" s="35"/>
      <c r="N108" s="48"/>
    </row>
    <row r="109" spans="2:14" s="1" customFormat="1" ht="15" customHeight="1">
      <c r="B109" s="7"/>
      <c r="C109" s="6"/>
      <c r="D109" s="6"/>
      <c r="E109" s="5"/>
      <c r="F109" s="4"/>
      <c r="I109" s="9"/>
      <c r="N109" s="42"/>
    </row>
    <row r="110" spans="1:14" s="1" customFormat="1" ht="15" customHeight="1">
      <c r="A110" s="80" t="s">
        <v>40</v>
      </c>
      <c r="B110" s="80"/>
      <c r="C110" s="80"/>
      <c r="D110" s="80"/>
      <c r="E110" s="80"/>
      <c r="F110" s="80"/>
      <c r="G110" s="80"/>
      <c r="H110" s="80"/>
      <c r="I110" s="80"/>
      <c r="J110" s="80"/>
      <c r="L110" s="35"/>
      <c r="N110" s="18" t="s">
        <v>32</v>
      </c>
    </row>
    <row r="111" spans="1:14" s="1" customFormat="1" ht="15" customHeight="1">
      <c r="A111" s="21" t="s">
        <v>379</v>
      </c>
      <c r="B111" s="20"/>
      <c r="C111" s="22"/>
      <c r="D111" s="20"/>
      <c r="E111" s="20"/>
      <c r="F111" s="20"/>
      <c r="G111" s="20"/>
      <c r="H111" s="23"/>
      <c r="I111" s="24" t="s">
        <v>301</v>
      </c>
      <c r="J111" s="24"/>
      <c r="L111" s="35"/>
      <c r="N111" s="44" t="s">
        <v>33</v>
      </c>
    </row>
    <row r="112" spans="1:14" s="1" customFormat="1" ht="15" customHeight="1">
      <c r="A112" s="39">
        <v>1</v>
      </c>
      <c r="B112" s="53">
        <v>5</v>
      </c>
      <c r="C112" s="49" t="s">
        <v>85</v>
      </c>
      <c r="D112" s="50" t="s">
        <v>86</v>
      </c>
      <c r="E112" s="51" t="s">
        <v>87</v>
      </c>
      <c r="F112" s="52">
        <v>17734</v>
      </c>
      <c r="G112" s="87" t="s">
        <v>42</v>
      </c>
      <c r="H112" s="88">
        <f>SUM(L112-K112)</f>
        <v>0.03665084490740741</v>
      </c>
      <c r="I112" s="32">
        <f>H112-$H$112</f>
        <v>0</v>
      </c>
      <c r="J112" s="91">
        <f>SUM(M112-K112)</f>
        <v>0.017723020833333325</v>
      </c>
      <c r="K112" s="30">
        <v>0.04027777777777778</v>
      </c>
      <c r="L112" s="31">
        <v>0.07692862268518519</v>
      </c>
      <c r="M112" s="41">
        <v>0.058000798611111105</v>
      </c>
      <c r="N112" s="47">
        <v>0.45694444444444443</v>
      </c>
    </row>
    <row r="113" spans="1:14" s="1" customFormat="1" ht="15" customHeight="1">
      <c r="A113" s="63">
        <v>1</v>
      </c>
      <c r="B113" s="64">
        <v>8</v>
      </c>
      <c r="C113" s="65" t="s">
        <v>88</v>
      </c>
      <c r="D113" s="66" t="s">
        <v>89</v>
      </c>
      <c r="E113" s="67" t="s">
        <v>90</v>
      </c>
      <c r="F113" s="68">
        <v>13265</v>
      </c>
      <c r="G113" s="74" t="s">
        <v>42</v>
      </c>
      <c r="H113" s="89"/>
      <c r="I113" s="71"/>
      <c r="J113" s="92"/>
      <c r="K113" s="30"/>
      <c r="L113" s="31"/>
      <c r="M113" s="41"/>
      <c r="N113" s="48"/>
    </row>
    <row r="114" spans="1:14" s="1" customFormat="1" ht="15" customHeight="1">
      <c r="A114" s="55">
        <v>2</v>
      </c>
      <c r="B114" s="56">
        <v>4</v>
      </c>
      <c r="C114" s="57" t="s">
        <v>310</v>
      </c>
      <c r="D114" s="58" t="s">
        <v>342</v>
      </c>
      <c r="E114" s="59" t="s">
        <v>343</v>
      </c>
      <c r="F114" s="60">
        <v>19544</v>
      </c>
      <c r="G114" s="72" t="s">
        <v>42</v>
      </c>
      <c r="H114" s="90">
        <f>SUM(L114-K114)</f>
        <v>0.037030462962962966</v>
      </c>
      <c r="I114" s="32">
        <f>H114-$H$112</f>
        <v>0.0003796180555555584</v>
      </c>
      <c r="J114" s="91">
        <f>SUM(M114-K114)</f>
        <v>0.01787175925925926</v>
      </c>
      <c r="K114" s="30">
        <v>0.041666666666666664</v>
      </c>
      <c r="L114" s="31">
        <v>0.07869712962962963</v>
      </c>
      <c r="M114" s="41">
        <v>0.059538425925925925</v>
      </c>
      <c r="N114" s="47">
        <v>0.4583333333333333</v>
      </c>
    </row>
    <row r="115" spans="1:14" s="1" customFormat="1" ht="15" customHeight="1">
      <c r="A115" s="73">
        <v>2</v>
      </c>
      <c r="B115" s="64">
        <v>3</v>
      </c>
      <c r="C115" s="65" t="s">
        <v>311</v>
      </c>
      <c r="D115" s="66" t="s">
        <v>344</v>
      </c>
      <c r="E115" s="67" t="s">
        <v>366</v>
      </c>
      <c r="F115" s="68">
        <v>10298</v>
      </c>
      <c r="G115" s="69" t="s">
        <v>42</v>
      </c>
      <c r="H115" s="89"/>
      <c r="I115" s="71"/>
      <c r="J115" s="92"/>
      <c r="K115" s="30"/>
      <c r="L115" s="31"/>
      <c r="M115" s="41"/>
      <c r="N115" s="48"/>
    </row>
    <row r="116" spans="1:14" s="1" customFormat="1" ht="15" customHeight="1">
      <c r="A116" s="39">
        <v>3</v>
      </c>
      <c r="B116" s="53">
        <v>7</v>
      </c>
      <c r="C116" s="49" t="s">
        <v>178</v>
      </c>
      <c r="D116" s="50" t="s">
        <v>179</v>
      </c>
      <c r="E116" s="51" t="s">
        <v>366</v>
      </c>
      <c r="F116" s="52">
        <v>20417</v>
      </c>
      <c r="G116" s="87" t="s">
        <v>42</v>
      </c>
      <c r="H116" s="90">
        <f>SUM(L116-K116)</f>
        <v>0.03779144675925925</v>
      </c>
      <c r="I116" s="32">
        <f>H116-$H$112</f>
        <v>0.001140601851851844</v>
      </c>
      <c r="J116" s="91">
        <f>SUM(M116-K116)</f>
        <v>0.018388692129629625</v>
      </c>
      <c r="K116" s="30">
        <v>0.04305555555555556</v>
      </c>
      <c r="L116" s="31">
        <v>0.08084700231481481</v>
      </c>
      <c r="M116" s="41">
        <v>0.06144424768518519</v>
      </c>
      <c r="N116" s="47">
        <v>0.4597222222222222</v>
      </c>
    </row>
    <row r="117" spans="1:14" s="1" customFormat="1" ht="15" customHeight="1">
      <c r="A117" s="63">
        <v>3</v>
      </c>
      <c r="B117" s="64">
        <v>6</v>
      </c>
      <c r="C117" s="65" t="s">
        <v>312</v>
      </c>
      <c r="D117" s="66" t="s">
        <v>345</v>
      </c>
      <c r="E117" s="67" t="s">
        <v>366</v>
      </c>
      <c r="F117" s="68">
        <v>7753</v>
      </c>
      <c r="G117" s="74" t="s">
        <v>42</v>
      </c>
      <c r="H117" s="89"/>
      <c r="I117" s="71"/>
      <c r="J117" s="92"/>
      <c r="K117" s="30"/>
      <c r="L117" s="31"/>
      <c r="M117" s="41"/>
      <c r="N117" s="48"/>
    </row>
    <row r="118" spans="1:14" s="1" customFormat="1" ht="15" customHeight="1">
      <c r="A118" s="55">
        <v>4</v>
      </c>
      <c r="B118" s="56">
        <v>1</v>
      </c>
      <c r="C118" s="57" t="s">
        <v>309</v>
      </c>
      <c r="D118" s="58" t="s">
        <v>341</v>
      </c>
      <c r="E118" s="59" t="s">
        <v>43</v>
      </c>
      <c r="F118" s="60">
        <v>19407</v>
      </c>
      <c r="G118" s="72" t="s">
        <v>42</v>
      </c>
      <c r="H118" s="90">
        <f>SUM(L118-K118)</f>
        <v>0.03851409722222222</v>
      </c>
      <c r="I118" s="32">
        <f>H118-$H$112</f>
        <v>0.001863252314814809</v>
      </c>
      <c r="J118" s="91">
        <f>SUM(M118-K118)</f>
        <v>0.01882454861111111</v>
      </c>
      <c r="K118" s="30">
        <v>0.036111111111111115</v>
      </c>
      <c r="L118" s="31">
        <v>0.07462520833333333</v>
      </c>
      <c r="M118" s="41">
        <v>0.054935659722222224</v>
      </c>
      <c r="N118" s="47">
        <v>0.4527777777777778</v>
      </c>
    </row>
    <row r="119" spans="1:14" s="1" customFormat="1" ht="15" customHeight="1">
      <c r="A119" s="73">
        <v>4</v>
      </c>
      <c r="B119" s="64">
        <v>2</v>
      </c>
      <c r="C119" s="65" t="s">
        <v>44</v>
      </c>
      <c r="D119" s="66" t="s">
        <v>45</v>
      </c>
      <c r="E119" s="67" t="s">
        <v>46</v>
      </c>
      <c r="F119" s="68">
        <v>12574</v>
      </c>
      <c r="G119" s="69" t="s">
        <v>42</v>
      </c>
      <c r="H119" s="89"/>
      <c r="I119" s="71"/>
      <c r="J119" s="92"/>
      <c r="K119" s="30"/>
      <c r="L119" s="31"/>
      <c r="M119" s="41"/>
      <c r="N119" s="48"/>
    </row>
    <row r="120" spans="1:14" s="1" customFormat="1" ht="15" customHeight="1">
      <c r="A120" s="39">
        <v>5</v>
      </c>
      <c r="B120" s="53">
        <v>9</v>
      </c>
      <c r="C120" s="49" t="s">
        <v>370</v>
      </c>
      <c r="D120" s="50" t="s">
        <v>371</v>
      </c>
      <c r="E120" s="51" t="s">
        <v>90</v>
      </c>
      <c r="F120" s="52">
        <v>10861</v>
      </c>
      <c r="G120" s="34" t="s">
        <v>42</v>
      </c>
      <c r="H120" s="90" t="s">
        <v>383</v>
      </c>
      <c r="I120" s="32"/>
      <c r="J120" s="91"/>
      <c r="K120" s="30">
        <v>0.044444444444444446</v>
      </c>
      <c r="L120" s="31"/>
      <c r="M120" s="41"/>
      <c r="N120" s="47">
        <v>0.4611111111111111</v>
      </c>
    </row>
    <row r="121" spans="1:14" s="1" customFormat="1" ht="15" customHeight="1">
      <c r="A121" s="63">
        <v>5</v>
      </c>
      <c r="B121" s="64">
        <v>10</v>
      </c>
      <c r="C121" s="65" t="s">
        <v>372</v>
      </c>
      <c r="D121" s="66" t="s">
        <v>373</v>
      </c>
      <c r="E121" s="67" t="s">
        <v>281</v>
      </c>
      <c r="F121" s="68">
        <v>20028</v>
      </c>
      <c r="G121" s="69" t="s">
        <v>42</v>
      </c>
      <c r="H121" s="89"/>
      <c r="I121" s="71"/>
      <c r="J121" s="92"/>
      <c r="K121" s="30"/>
      <c r="L121" s="31"/>
      <c r="M121" s="41"/>
      <c r="N121" s="48"/>
    </row>
    <row r="122" spans="1:14" s="1" customFormat="1" ht="15" customHeight="1">
      <c r="A122" s="38"/>
      <c r="B122" s="26"/>
      <c r="C122" s="27" t="s">
        <v>29</v>
      </c>
      <c r="D122" s="28">
        <v>5</v>
      </c>
      <c r="E122" s="26"/>
      <c r="F122" s="26"/>
      <c r="G122" s="29"/>
      <c r="H122" s="29"/>
      <c r="I122" s="26"/>
      <c r="J122" s="26"/>
      <c r="K122"/>
      <c r="L122" s="35"/>
      <c r="N122" s="48"/>
    </row>
    <row r="123" spans="2:14" s="1" customFormat="1" ht="15" customHeight="1">
      <c r="B123" s="7"/>
      <c r="C123" s="6"/>
      <c r="D123" s="6"/>
      <c r="E123" s="5"/>
      <c r="F123" s="4"/>
      <c r="I123" s="9"/>
      <c r="N123" s="42"/>
    </row>
    <row r="124" spans="1:14" ht="15">
      <c r="A124" s="80" t="s">
        <v>27</v>
      </c>
      <c r="B124" s="80"/>
      <c r="C124" s="80"/>
      <c r="D124" s="80"/>
      <c r="E124" s="80"/>
      <c r="F124" s="80"/>
      <c r="G124" s="80"/>
      <c r="H124" s="80"/>
      <c r="I124" s="80"/>
      <c r="J124" s="80"/>
      <c r="L124" s="35" t="s">
        <v>35</v>
      </c>
      <c r="M124" t="s">
        <v>377</v>
      </c>
      <c r="N124" s="18" t="s">
        <v>32</v>
      </c>
    </row>
    <row r="125" spans="1:14" ht="15">
      <c r="A125" s="21" t="s">
        <v>379</v>
      </c>
      <c r="B125" s="20"/>
      <c r="C125" s="22"/>
      <c r="D125" s="20"/>
      <c r="E125" s="20"/>
      <c r="F125" s="20"/>
      <c r="G125" s="20"/>
      <c r="H125" s="23"/>
      <c r="I125" s="24" t="s">
        <v>301</v>
      </c>
      <c r="J125" s="24"/>
      <c r="L125" s="35"/>
      <c r="N125" s="44" t="s">
        <v>33</v>
      </c>
    </row>
    <row r="126" spans="1:14" ht="15" customHeight="1">
      <c r="A126" s="37">
        <v>1</v>
      </c>
      <c r="B126" s="53">
        <v>51</v>
      </c>
      <c r="C126" s="49" t="s">
        <v>53</v>
      </c>
      <c r="D126" s="50" t="s">
        <v>54</v>
      </c>
      <c r="E126" s="51" t="s">
        <v>52</v>
      </c>
      <c r="F126" s="52">
        <v>5465</v>
      </c>
      <c r="G126" s="40" t="s">
        <v>1</v>
      </c>
      <c r="H126" s="90">
        <f>SUM(L126-K126)</f>
        <v>0.03295226851851853</v>
      </c>
      <c r="I126" s="32">
        <f>H126-$H$126</f>
        <v>0</v>
      </c>
      <c r="J126" s="91">
        <f>SUM(M126-K126)</f>
        <v>0.016031851851851853</v>
      </c>
      <c r="K126" s="30">
        <v>0.07916666666666666</v>
      </c>
      <c r="L126" s="31">
        <v>0.11211893518518519</v>
      </c>
      <c r="M126" s="41">
        <v>0.09519851851851852</v>
      </c>
      <c r="N126" s="47">
        <v>0.495833333333333</v>
      </c>
    </row>
    <row r="127" spans="1:14" ht="15" customHeight="1">
      <c r="A127" s="37">
        <v>1</v>
      </c>
      <c r="B127" s="53">
        <v>54</v>
      </c>
      <c r="C127" s="49" t="s">
        <v>55</v>
      </c>
      <c r="D127" s="50" t="s">
        <v>56</v>
      </c>
      <c r="E127" s="51" t="s">
        <v>52</v>
      </c>
      <c r="F127" s="52">
        <v>19957</v>
      </c>
      <c r="G127" s="34" t="s">
        <v>1</v>
      </c>
      <c r="H127" s="90"/>
      <c r="I127" s="32"/>
      <c r="K127" s="30"/>
      <c r="L127" s="31"/>
      <c r="M127" s="41"/>
      <c r="N127" s="48"/>
    </row>
    <row r="128" spans="1:14" ht="15" customHeight="1">
      <c r="A128" s="37">
        <v>1</v>
      </c>
      <c r="B128" s="53">
        <v>17</v>
      </c>
      <c r="C128" s="49" t="s">
        <v>57</v>
      </c>
      <c r="D128" s="50" t="s">
        <v>58</v>
      </c>
      <c r="E128" s="51" t="s">
        <v>38</v>
      </c>
      <c r="F128" s="52">
        <v>7815</v>
      </c>
      <c r="G128" s="34" t="s">
        <v>1</v>
      </c>
      <c r="H128" s="90"/>
      <c r="I128" s="32"/>
      <c r="K128" s="30"/>
      <c r="L128" s="31"/>
      <c r="M128" s="41"/>
      <c r="N128" s="48"/>
    </row>
    <row r="129" spans="1:14" ht="15" customHeight="1">
      <c r="A129" s="77">
        <v>1</v>
      </c>
      <c r="B129" s="64">
        <v>55</v>
      </c>
      <c r="C129" s="65" t="s">
        <v>59</v>
      </c>
      <c r="D129" s="66" t="s">
        <v>60</v>
      </c>
      <c r="E129" s="67" t="s">
        <v>61</v>
      </c>
      <c r="F129" s="68">
        <v>11441</v>
      </c>
      <c r="G129" s="69" t="s">
        <v>1</v>
      </c>
      <c r="H129" s="89">
        <f>SUM(L129-K126)</f>
        <v>0.03601905092592593</v>
      </c>
      <c r="I129" s="71"/>
      <c r="J129" s="94"/>
      <c r="K129" s="30"/>
      <c r="L129" s="31">
        <v>0.11518571759259259</v>
      </c>
      <c r="M129" s="41"/>
      <c r="N129" s="48"/>
    </row>
    <row r="130" spans="1:14" ht="15" customHeight="1">
      <c r="A130" s="75">
        <v>2</v>
      </c>
      <c r="B130" s="56">
        <v>26</v>
      </c>
      <c r="C130" s="57" t="s">
        <v>216</v>
      </c>
      <c r="D130" s="58" t="s">
        <v>217</v>
      </c>
      <c r="E130" s="59" t="s">
        <v>122</v>
      </c>
      <c r="F130" s="60">
        <v>14264</v>
      </c>
      <c r="G130" s="72" t="s">
        <v>1</v>
      </c>
      <c r="H130" s="90">
        <f>SUM(L130-K130)</f>
        <v>0.03344101851851851</v>
      </c>
      <c r="I130" s="32">
        <f>H130-$H$126</f>
        <v>0.0004887499999999823</v>
      </c>
      <c r="J130" s="91">
        <f>SUM(M130-K130)</f>
        <v>0.01635694444444445</v>
      </c>
      <c r="K130" s="30">
        <v>0.07777777777777778</v>
      </c>
      <c r="L130" s="31">
        <v>0.11121879629629629</v>
      </c>
      <c r="M130" s="41">
        <v>0.09413472222222223</v>
      </c>
      <c r="N130" s="47">
        <v>0.494444444444444</v>
      </c>
    </row>
    <row r="131" spans="1:14" ht="15" customHeight="1">
      <c r="A131" s="36">
        <v>2</v>
      </c>
      <c r="B131" s="53">
        <v>34</v>
      </c>
      <c r="C131" s="49" t="s">
        <v>218</v>
      </c>
      <c r="D131" s="50" t="s">
        <v>219</v>
      </c>
      <c r="E131" s="51" t="s">
        <v>220</v>
      </c>
      <c r="F131" s="52">
        <v>18463</v>
      </c>
      <c r="G131" s="34" t="s">
        <v>1</v>
      </c>
      <c r="H131" s="90"/>
      <c r="I131" s="32"/>
      <c r="K131" s="30"/>
      <c r="L131" s="31"/>
      <c r="M131" s="41"/>
      <c r="N131" s="48"/>
    </row>
    <row r="132" spans="1:14" ht="15" customHeight="1">
      <c r="A132" s="36">
        <v>2</v>
      </c>
      <c r="B132" s="53">
        <v>50</v>
      </c>
      <c r="C132" s="49" t="s">
        <v>221</v>
      </c>
      <c r="D132" s="50" t="s">
        <v>222</v>
      </c>
      <c r="E132" s="51" t="s">
        <v>5</v>
      </c>
      <c r="F132" s="52">
        <v>14334</v>
      </c>
      <c r="G132" s="34" t="s">
        <v>1</v>
      </c>
      <c r="H132" s="90"/>
      <c r="I132" s="32"/>
      <c r="K132" s="30"/>
      <c r="L132" s="31"/>
      <c r="M132" s="41"/>
      <c r="N132" s="48"/>
    </row>
    <row r="133" spans="1:14" ht="15" customHeight="1">
      <c r="A133" s="79">
        <v>2</v>
      </c>
      <c r="B133" s="64">
        <v>58</v>
      </c>
      <c r="C133" s="65" t="s">
        <v>223</v>
      </c>
      <c r="D133" s="66" t="s">
        <v>224</v>
      </c>
      <c r="E133" s="67" t="s">
        <v>5</v>
      </c>
      <c r="F133" s="68">
        <v>8519</v>
      </c>
      <c r="G133" s="69" t="s">
        <v>1</v>
      </c>
      <c r="H133" s="89"/>
      <c r="I133" s="71"/>
      <c r="J133" s="94"/>
      <c r="K133" s="30"/>
      <c r="L133" s="31"/>
      <c r="M133" s="41"/>
      <c r="N133" s="48"/>
    </row>
    <row r="134" spans="1:14" ht="15" customHeight="1">
      <c r="A134" s="37">
        <v>3</v>
      </c>
      <c r="B134" s="53">
        <v>21</v>
      </c>
      <c r="C134" s="49" t="s">
        <v>170</v>
      </c>
      <c r="D134" s="50" t="s">
        <v>171</v>
      </c>
      <c r="E134" s="51" t="s">
        <v>95</v>
      </c>
      <c r="F134" s="52">
        <v>20203</v>
      </c>
      <c r="G134" s="40" t="s">
        <v>1</v>
      </c>
      <c r="H134" s="90">
        <f>SUM(L134-K134)</f>
        <v>0.033444004629629626</v>
      </c>
      <c r="I134" s="32">
        <f>H134-$H$126</f>
        <v>0.000491736111111099</v>
      </c>
      <c r="J134" s="91">
        <f>SUM(M134-K134)</f>
        <v>0.016336539351851836</v>
      </c>
      <c r="K134" s="30">
        <v>0.07361111111111111</v>
      </c>
      <c r="L134" s="31">
        <v>0.10705511574074074</v>
      </c>
      <c r="M134" s="41">
        <v>0.08994765046296295</v>
      </c>
      <c r="N134" s="47">
        <v>0.490277777777778</v>
      </c>
    </row>
    <row r="135" spans="1:14" ht="15" customHeight="1">
      <c r="A135" s="37">
        <v>3</v>
      </c>
      <c r="B135" s="53">
        <v>33</v>
      </c>
      <c r="C135" s="49" t="s">
        <v>176</v>
      </c>
      <c r="D135" s="50" t="s">
        <v>177</v>
      </c>
      <c r="E135" s="51" t="s">
        <v>34</v>
      </c>
      <c r="F135" s="52">
        <v>9899</v>
      </c>
      <c r="G135" s="34" t="s">
        <v>1</v>
      </c>
      <c r="H135" s="90"/>
      <c r="I135" s="32"/>
      <c r="K135" s="30"/>
      <c r="L135" s="31"/>
      <c r="M135" s="41"/>
      <c r="N135" s="48"/>
    </row>
    <row r="136" spans="1:14" ht="15" customHeight="1">
      <c r="A136" s="37">
        <v>3</v>
      </c>
      <c r="B136" s="53">
        <v>25</v>
      </c>
      <c r="C136" s="49" t="s">
        <v>174</v>
      </c>
      <c r="D136" s="50" t="s">
        <v>175</v>
      </c>
      <c r="E136" s="51" t="s">
        <v>95</v>
      </c>
      <c r="F136" s="52">
        <v>20368</v>
      </c>
      <c r="G136" s="34" t="s">
        <v>1</v>
      </c>
      <c r="H136" s="90"/>
      <c r="I136" s="32"/>
      <c r="K136" s="30"/>
      <c r="L136" s="31"/>
      <c r="M136" s="41"/>
      <c r="N136" s="48"/>
    </row>
    <row r="137" spans="1:14" ht="15" customHeight="1">
      <c r="A137" s="77">
        <v>3</v>
      </c>
      <c r="B137" s="64">
        <v>24</v>
      </c>
      <c r="C137" s="65" t="s">
        <v>172</v>
      </c>
      <c r="D137" s="66" t="s">
        <v>173</v>
      </c>
      <c r="E137" s="67" t="s">
        <v>95</v>
      </c>
      <c r="F137" s="68">
        <v>19875</v>
      </c>
      <c r="G137" s="69" t="s">
        <v>1</v>
      </c>
      <c r="H137" s="89">
        <f>SUM(L137-H134)</f>
        <v>0.07613846064814815</v>
      </c>
      <c r="I137" s="71"/>
      <c r="J137" s="94"/>
      <c r="K137" s="30"/>
      <c r="L137" s="31">
        <v>0.10958246527777778</v>
      </c>
      <c r="M137" s="41"/>
      <c r="N137" s="48"/>
    </row>
    <row r="138" spans="1:14" ht="15" customHeight="1">
      <c r="A138" s="75">
        <v>4</v>
      </c>
      <c r="B138" s="56">
        <v>11</v>
      </c>
      <c r="C138" s="57" t="s">
        <v>147</v>
      </c>
      <c r="D138" s="58" t="s">
        <v>148</v>
      </c>
      <c r="E138" s="59" t="s">
        <v>149</v>
      </c>
      <c r="F138" s="60">
        <v>20258</v>
      </c>
      <c r="G138" s="72" t="s">
        <v>1</v>
      </c>
      <c r="H138" s="90">
        <f>SUM(L138-K138)</f>
        <v>0.03408606481481481</v>
      </c>
      <c r="I138" s="32">
        <f>H138-$H$126</f>
        <v>0.0011337962962962855</v>
      </c>
      <c r="J138" s="91">
        <f>SUM(M138-K138)</f>
        <v>0.01670267361111112</v>
      </c>
      <c r="K138" s="30">
        <v>0.075</v>
      </c>
      <c r="L138" s="31">
        <v>0.10908606481481481</v>
      </c>
      <c r="M138" s="41">
        <v>0.09170267361111112</v>
      </c>
      <c r="N138" s="47">
        <v>0.491666666666667</v>
      </c>
    </row>
    <row r="139" spans="1:14" ht="15" customHeight="1">
      <c r="A139" s="36">
        <v>4</v>
      </c>
      <c r="B139" s="53">
        <v>12</v>
      </c>
      <c r="C139" s="49" t="s">
        <v>150</v>
      </c>
      <c r="D139" s="50" t="s">
        <v>151</v>
      </c>
      <c r="E139" s="51" t="s">
        <v>43</v>
      </c>
      <c r="F139" s="52">
        <v>14364</v>
      </c>
      <c r="G139" s="34" t="s">
        <v>1</v>
      </c>
      <c r="H139" s="90"/>
      <c r="I139" s="32"/>
      <c r="K139" s="30"/>
      <c r="L139" s="31"/>
      <c r="M139" s="41"/>
      <c r="N139" s="48"/>
    </row>
    <row r="140" spans="1:14" ht="15" customHeight="1">
      <c r="A140" s="36">
        <v>4</v>
      </c>
      <c r="B140" s="53">
        <v>36</v>
      </c>
      <c r="C140" s="49" t="s">
        <v>152</v>
      </c>
      <c r="D140" s="50" t="s">
        <v>153</v>
      </c>
      <c r="E140" s="51" t="s">
        <v>100</v>
      </c>
      <c r="F140" s="52">
        <v>10354</v>
      </c>
      <c r="G140" s="34" t="s">
        <v>1</v>
      </c>
      <c r="H140" s="90"/>
      <c r="I140" s="32"/>
      <c r="K140" s="30"/>
      <c r="L140" s="31"/>
      <c r="M140" s="41"/>
      <c r="N140" s="48"/>
    </row>
    <row r="141" spans="1:14" ht="15" customHeight="1">
      <c r="A141" s="79">
        <v>4</v>
      </c>
      <c r="B141" s="64">
        <v>37</v>
      </c>
      <c r="C141" s="65" t="s">
        <v>154</v>
      </c>
      <c r="D141" s="66" t="s">
        <v>155</v>
      </c>
      <c r="E141" s="67" t="s">
        <v>100</v>
      </c>
      <c r="F141" s="68">
        <v>8356</v>
      </c>
      <c r="G141" s="69" t="s">
        <v>1</v>
      </c>
      <c r="H141" s="89" t="s">
        <v>384</v>
      </c>
      <c r="I141" s="71"/>
      <c r="J141" s="94"/>
      <c r="K141" s="30"/>
      <c r="L141" s="31"/>
      <c r="M141" s="41"/>
      <c r="N141" s="48"/>
    </row>
    <row r="142" spans="1:14" ht="15" customHeight="1">
      <c r="A142" s="37">
        <v>5</v>
      </c>
      <c r="B142" s="53">
        <v>18</v>
      </c>
      <c r="C142" s="49" t="s">
        <v>117</v>
      </c>
      <c r="D142" s="50" t="s">
        <v>118</v>
      </c>
      <c r="E142" s="51" t="s">
        <v>119</v>
      </c>
      <c r="F142" s="52">
        <v>17922</v>
      </c>
      <c r="G142" s="40" t="s">
        <v>1</v>
      </c>
      <c r="H142" s="90">
        <f>SUM(L142-K142)</f>
        <v>0.03446743055555557</v>
      </c>
      <c r="I142" s="32">
        <f>H142-$H$126</f>
        <v>0.0015151620370370406</v>
      </c>
      <c r="J142" s="91">
        <f>SUM(M142-K142)</f>
        <v>0.01683303240740741</v>
      </c>
      <c r="K142" s="30">
        <v>0.06944444444444443</v>
      </c>
      <c r="L142" s="31">
        <v>0.103911875</v>
      </c>
      <c r="M142" s="41">
        <v>0.08627747685185184</v>
      </c>
      <c r="N142" s="47">
        <v>0.486111111111111</v>
      </c>
    </row>
    <row r="143" spans="1:14" ht="15" customHeight="1">
      <c r="A143" s="37">
        <v>5</v>
      </c>
      <c r="B143" s="53">
        <v>27</v>
      </c>
      <c r="C143" s="49" t="s">
        <v>120</v>
      </c>
      <c r="D143" s="50" t="s">
        <v>121</v>
      </c>
      <c r="E143" s="51" t="s">
        <v>122</v>
      </c>
      <c r="F143" s="52">
        <v>19405</v>
      </c>
      <c r="G143" s="34" t="s">
        <v>1</v>
      </c>
      <c r="H143" s="90"/>
      <c r="I143" s="32"/>
      <c r="K143" s="30"/>
      <c r="L143" s="31"/>
      <c r="M143" s="41"/>
      <c r="N143" s="48"/>
    </row>
    <row r="144" spans="1:14" ht="15" customHeight="1">
      <c r="A144" s="37">
        <v>5</v>
      </c>
      <c r="B144" s="53">
        <v>28</v>
      </c>
      <c r="C144" s="49" t="s">
        <v>123</v>
      </c>
      <c r="D144" s="50" t="s">
        <v>124</v>
      </c>
      <c r="E144" s="51" t="s">
        <v>125</v>
      </c>
      <c r="F144" s="52">
        <v>19421</v>
      </c>
      <c r="G144" s="34" t="s">
        <v>1</v>
      </c>
      <c r="H144" s="90"/>
      <c r="I144" s="32"/>
      <c r="K144" s="30"/>
      <c r="L144" s="31"/>
      <c r="M144" s="41"/>
      <c r="N144" s="48"/>
    </row>
    <row r="145" spans="1:14" ht="15" customHeight="1">
      <c r="A145" s="77">
        <v>5</v>
      </c>
      <c r="B145" s="64">
        <v>56</v>
      </c>
      <c r="C145" s="65" t="s">
        <v>126</v>
      </c>
      <c r="D145" s="66" t="s">
        <v>127</v>
      </c>
      <c r="E145" s="67" t="s">
        <v>119</v>
      </c>
      <c r="F145" s="68">
        <v>20817</v>
      </c>
      <c r="G145" s="69" t="s">
        <v>1</v>
      </c>
      <c r="H145" s="89" t="s">
        <v>384</v>
      </c>
      <c r="I145" s="71"/>
      <c r="J145" s="94"/>
      <c r="K145" s="30"/>
      <c r="L145" s="31"/>
      <c r="M145" s="41"/>
      <c r="N145" s="48"/>
    </row>
    <row r="146" spans="1:14" ht="15" customHeight="1">
      <c r="A146" s="75">
        <v>6</v>
      </c>
      <c r="B146" s="56">
        <v>1</v>
      </c>
      <c r="C146" s="57" t="s">
        <v>110</v>
      </c>
      <c r="D146" s="58" t="s">
        <v>111</v>
      </c>
      <c r="E146" s="59" t="s">
        <v>49</v>
      </c>
      <c r="F146" s="60">
        <v>19867</v>
      </c>
      <c r="G146" s="72" t="s">
        <v>1</v>
      </c>
      <c r="H146" s="90">
        <f>SUM(L146-K146)</f>
        <v>0.035249675925925913</v>
      </c>
      <c r="I146" s="32">
        <f>H146-$H$126</f>
        <v>0.002297407407407387</v>
      </c>
      <c r="J146" s="91">
        <f>SUM(M146-K146)</f>
        <v>0.017281770833333335</v>
      </c>
      <c r="K146" s="30">
        <v>0.07083333333333333</v>
      </c>
      <c r="L146" s="31">
        <v>0.10608300925925924</v>
      </c>
      <c r="M146" s="41">
        <v>0.08811510416666667</v>
      </c>
      <c r="N146" s="47">
        <v>0.4875</v>
      </c>
    </row>
    <row r="147" spans="1:14" ht="15" customHeight="1">
      <c r="A147" s="36">
        <v>6</v>
      </c>
      <c r="B147" s="53">
        <v>2</v>
      </c>
      <c r="C147" s="49" t="s">
        <v>112</v>
      </c>
      <c r="D147" s="50" t="s">
        <v>113</v>
      </c>
      <c r="E147" s="51" t="s">
        <v>49</v>
      </c>
      <c r="F147" s="52">
        <v>19868</v>
      </c>
      <c r="G147" s="34" t="s">
        <v>1</v>
      </c>
      <c r="H147" s="90"/>
      <c r="I147" s="32"/>
      <c r="K147" s="30"/>
      <c r="L147" s="31"/>
      <c r="M147" s="41"/>
      <c r="N147" s="48"/>
    </row>
    <row r="148" spans="1:14" ht="15" customHeight="1">
      <c r="A148" s="36">
        <v>6</v>
      </c>
      <c r="B148" s="53">
        <v>13</v>
      </c>
      <c r="C148" s="49" t="s">
        <v>184</v>
      </c>
      <c r="D148" s="50" t="s">
        <v>185</v>
      </c>
      <c r="E148" s="51" t="s">
        <v>43</v>
      </c>
      <c r="F148" s="52">
        <v>14424</v>
      </c>
      <c r="G148" s="34" t="s">
        <v>1</v>
      </c>
      <c r="H148" s="90"/>
      <c r="I148" s="32"/>
      <c r="K148" s="30"/>
      <c r="L148" s="31"/>
      <c r="M148" s="41"/>
      <c r="N148" s="48"/>
    </row>
    <row r="149" spans="1:14" ht="15" customHeight="1">
      <c r="A149" s="79">
        <v>6</v>
      </c>
      <c r="B149" s="64">
        <v>6</v>
      </c>
      <c r="C149" s="65" t="s">
        <v>114</v>
      </c>
      <c r="D149" s="66" t="s">
        <v>115</v>
      </c>
      <c r="E149" s="67" t="s">
        <v>116</v>
      </c>
      <c r="F149" s="68">
        <v>14473</v>
      </c>
      <c r="G149" s="69" t="s">
        <v>1</v>
      </c>
      <c r="H149" s="89">
        <f>SUM(L149-K146)</f>
        <v>0.036100995370370384</v>
      </c>
      <c r="I149" s="71"/>
      <c r="J149" s="94"/>
      <c r="K149" s="30"/>
      <c r="L149" s="31">
        <v>0.10693432870370372</v>
      </c>
      <c r="M149" s="41"/>
      <c r="N149" s="48"/>
    </row>
    <row r="150" spans="1:14" ht="15" customHeight="1">
      <c r="A150" s="37">
        <v>7</v>
      </c>
      <c r="B150" s="53">
        <v>43</v>
      </c>
      <c r="C150" s="49" t="s">
        <v>250</v>
      </c>
      <c r="D150" s="50" t="s">
        <v>251</v>
      </c>
      <c r="E150" s="51" t="s">
        <v>239</v>
      </c>
      <c r="F150" s="52">
        <v>20213</v>
      </c>
      <c r="G150" s="40" t="s">
        <v>1</v>
      </c>
      <c r="H150" s="90">
        <f>SUM(L150-K150)</f>
        <v>0.03608167824074074</v>
      </c>
      <c r="I150" s="32">
        <f>H150-$H$126</f>
        <v>0.0031294097222222123</v>
      </c>
      <c r="J150" s="91">
        <f>SUM(M150-K150)</f>
        <v>0.017617650462962958</v>
      </c>
      <c r="K150" s="30">
        <v>0.07222222222222223</v>
      </c>
      <c r="L150" s="31">
        <v>0.10830390046296297</v>
      </c>
      <c r="M150" s="41">
        <v>0.08983987268518519</v>
      </c>
      <c r="N150" s="47">
        <v>0.488888888888889</v>
      </c>
    </row>
    <row r="151" spans="1:14" ht="15" customHeight="1">
      <c r="A151" s="37">
        <v>7</v>
      </c>
      <c r="B151" s="53">
        <v>44</v>
      </c>
      <c r="C151" s="49" t="s">
        <v>36</v>
      </c>
      <c r="D151" s="50" t="s">
        <v>252</v>
      </c>
      <c r="E151" s="51" t="s">
        <v>239</v>
      </c>
      <c r="F151" s="52">
        <v>20405</v>
      </c>
      <c r="G151" s="34" t="s">
        <v>1</v>
      </c>
      <c r="H151" s="90"/>
      <c r="I151" s="32"/>
      <c r="K151" s="30"/>
      <c r="L151" s="31"/>
      <c r="M151" s="41"/>
      <c r="N151" s="48"/>
    </row>
    <row r="152" spans="1:14" ht="15" customHeight="1">
      <c r="A152" s="37">
        <v>7</v>
      </c>
      <c r="B152" s="53">
        <v>47</v>
      </c>
      <c r="C152" s="49" t="s">
        <v>255</v>
      </c>
      <c r="D152" s="50" t="s">
        <v>256</v>
      </c>
      <c r="E152" s="51" t="s">
        <v>239</v>
      </c>
      <c r="F152" s="52">
        <v>20672</v>
      </c>
      <c r="G152" s="34" t="s">
        <v>1</v>
      </c>
      <c r="H152" s="90"/>
      <c r="I152" s="32"/>
      <c r="K152" s="30"/>
      <c r="L152" s="31"/>
      <c r="M152" s="41"/>
      <c r="N152" s="48"/>
    </row>
    <row r="153" spans="1:14" ht="15" customHeight="1">
      <c r="A153" s="77"/>
      <c r="B153" s="64">
        <v>45</v>
      </c>
      <c r="C153" s="65" t="s">
        <v>253</v>
      </c>
      <c r="D153" s="66" t="s">
        <v>254</v>
      </c>
      <c r="E153" s="67" t="s">
        <v>239</v>
      </c>
      <c r="F153" s="68">
        <v>20406</v>
      </c>
      <c r="G153" s="69" t="s">
        <v>1</v>
      </c>
      <c r="H153" s="89" t="s">
        <v>385</v>
      </c>
      <c r="I153" s="71"/>
      <c r="J153" s="94"/>
      <c r="K153" s="30"/>
      <c r="L153" s="31">
        <v>0.11287392361111111</v>
      </c>
      <c r="M153" s="41"/>
      <c r="N153" s="48"/>
    </row>
    <row r="154" spans="1:14" ht="15" customHeight="1">
      <c r="A154" s="75">
        <v>8</v>
      </c>
      <c r="B154" s="56">
        <v>22</v>
      </c>
      <c r="C154" s="57" t="s">
        <v>195</v>
      </c>
      <c r="D154" s="58" t="s">
        <v>196</v>
      </c>
      <c r="E154" s="59" t="s">
        <v>95</v>
      </c>
      <c r="F154" s="60">
        <v>20027</v>
      </c>
      <c r="G154" s="72" t="s">
        <v>1</v>
      </c>
      <c r="H154" s="90">
        <f>SUM(L154-K154)</f>
        <v>0.036145127314814826</v>
      </c>
      <c r="I154" s="32">
        <f>H154-$H$126</f>
        <v>0.0031928587962962995</v>
      </c>
      <c r="J154" s="91">
        <f>SUM(M154-K154)</f>
        <v>0.017413993055555563</v>
      </c>
      <c r="K154" s="30">
        <v>0.06805555555555555</v>
      </c>
      <c r="L154" s="31">
        <v>0.10420068287037038</v>
      </c>
      <c r="M154" s="41">
        <v>0.08546954861111111</v>
      </c>
      <c r="N154" s="47">
        <v>0.484722222222222</v>
      </c>
    </row>
    <row r="155" spans="1:14" ht="15" customHeight="1">
      <c r="A155" s="36">
        <v>8</v>
      </c>
      <c r="B155" s="53">
        <v>29</v>
      </c>
      <c r="C155" s="49" t="s">
        <v>197</v>
      </c>
      <c r="D155" s="50" t="s">
        <v>198</v>
      </c>
      <c r="E155" s="51" t="s">
        <v>199</v>
      </c>
      <c r="F155" s="52">
        <v>20149</v>
      </c>
      <c r="G155" s="34" t="s">
        <v>1</v>
      </c>
      <c r="H155" s="90"/>
      <c r="I155" s="32"/>
      <c r="K155" s="30"/>
      <c r="L155" s="31"/>
      <c r="M155" s="41"/>
      <c r="N155" s="48"/>
    </row>
    <row r="156" spans="1:14" ht="15" customHeight="1">
      <c r="A156" s="36">
        <v>8</v>
      </c>
      <c r="B156" s="53">
        <v>31</v>
      </c>
      <c r="C156" s="49" t="s">
        <v>202</v>
      </c>
      <c r="D156" s="50" t="s">
        <v>203</v>
      </c>
      <c r="E156" s="51" t="s">
        <v>90</v>
      </c>
      <c r="F156" s="52">
        <v>12235</v>
      </c>
      <c r="G156" s="34" t="s">
        <v>1</v>
      </c>
      <c r="H156" s="90"/>
      <c r="I156" s="32"/>
      <c r="K156" s="30"/>
      <c r="L156" s="31"/>
      <c r="M156" s="41"/>
      <c r="N156" s="48"/>
    </row>
    <row r="157" spans="1:14" ht="15" customHeight="1">
      <c r="A157" s="79">
        <v>8</v>
      </c>
      <c r="B157" s="64">
        <v>30</v>
      </c>
      <c r="C157" s="65" t="s">
        <v>200</v>
      </c>
      <c r="D157" s="66" t="s">
        <v>201</v>
      </c>
      <c r="E157" s="67" t="s">
        <v>199</v>
      </c>
      <c r="F157" s="68">
        <v>19890</v>
      </c>
      <c r="G157" s="69" t="s">
        <v>1</v>
      </c>
      <c r="H157" s="89">
        <f>SUM(L157-K154)</f>
        <v>0.036795532407407405</v>
      </c>
      <c r="I157" s="71"/>
      <c r="J157" s="94"/>
      <c r="K157" s="30"/>
      <c r="L157" s="31">
        <v>0.10485108796296295</v>
      </c>
      <c r="M157" s="41"/>
      <c r="N157" s="48"/>
    </row>
    <row r="158" spans="1:14" ht="15" customHeight="1">
      <c r="A158" s="37">
        <v>9</v>
      </c>
      <c r="B158" s="53">
        <v>7</v>
      </c>
      <c r="C158" s="49" t="s">
        <v>156</v>
      </c>
      <c r="D158" s="50" t="s">
        <v>157</v>
      </c>
      <c r="E158" s="51" t="s">
        <v>158</v>
      </c>
      <c r="F158" s="52">
        <v>20545</v>
      </c>
      <c r="G158" s="40" t="s">
        <v>1</v>
      </c>
      <c r="H158" s="90">
        <f>SUM(L158-K158)</f>
        <v>0.037413472222222216</v>
      </c>
      <c r="I158" s="32">
        <f>H158-$H$126</f>
        <v>0.0044612037037036895</v>
      </c>
      <c r="J158" s="91">
        <f>SUM(M158-K158)</f>
        <v>0.01832936342592592</v>
      </c>
      <c r="K158" s="30">
        <v>0.06527777777777778</v>
      </c>
      <c r="L158" s="31">
        <v>0.10269125</v>
      </c>
      <c r="M158" s="41">
        <v>0.0836071412037037</v>
      </c>
      <c r="N158" s="47">
        <v>0.48194444444444445</v>
      </c>
    </row>
    <row r="159" spans="1:14" ht="15" customHeight="1">
      <c r="A159" s="37">
        <v>9</v>
      </c>
      <c r="B159" s="53">
        <v>9</v>
      </c>
      <c r="C159" s="49" t="s">
        <v>159</v>
      </c>
      <c r="D159" s="50" t="s">
        <v>160</v>
      </c>
      <c r="E159" s="51" t="s">
        <v>149</v>
      </c>
      <c r="F159" s="52">
        <v>20256</v>
      </c>
      <c r="G159" s="34" t="s">
        <v>1</v>
      </c>
      <c r="H159" s="90"/>
      <c r="I159" s="32"/>
      <c r="K159" s="30"/>
      <c r="L159" s="31"/>
      <c r="M159" s="41"/>
      <c r="N159" s="48"/>
    </row>
    <row r="160" spans="1:14" ht="15" customHeight="1">
      <c r="A160" s="37">
        <v>9</v>
      </c>
      <c r="B160" s="53">
        <v>35</v>
      </c>
      <c r="C160" s="49" t="s">
        <v>161</v>
      </c>
      <c r="D160" s="50" t="s">
        <v>162</v>
      </c>
      <c r="E160" s="51" t="s">
        <v>100</v>
      </c>
      <c r="F160" s="52">
        <v>20687</v>
      </c>
      <c r="G160" s="34" t="s">
        <v>1</v>
      </c>
      <c r="H160" s="90"/>
      <c r="I160" s="32"/>
      <c r="K160" s="30"/>
      <c r="L160" s="31"/>
      <c r="M160" s="41"/>
      <c r="N160" s="48"/>
    </row>
    <row r="161" spans="1:14" ht="15" customHeight="1">
      <c r="A161" s="77">
        <v>9</v>
      </c>
      <c r="B161" s="64">
        <v>38</v>
      </c>
      <c r="C161" s="65" t="s">
        <v>163</v>
      </c>
      <c r="D161" s="66" t="s">
        <v>164</v>
      </c>
      <c r="E161" s="67" t="s">
        <v>100</v>
      </c>
      <c r="F161" s="68">
        <v>10728</v>
      </c>
      <c r="G161" s="69" t="s">
        <v>1</v>
      </c>
      <c r="H161" s="89">
        <f>SUM(L161-K158)</f>
        <v>0.039678067129629624</v>
      </c>
      <c r="I161" s="71"/>
      <c r="J161" s="94"/>
      <c r="K161" s="30"/>
      <c r="L161" s="31">
        <v>0.1049558449074074</v>
      </c>
      <c r="M161" s="41"/>
      <c r="N161" s="48"/>
    </row>
    <row r="162" spans="1:14" ht="15" customHeight="1">
      <c r="A162" s="75">
        <v>10</v>
      </c>
      <c r="B162" s="56">
        <v>3</v>
      </c>
      <c r="C162" s="57" t="s">
        <v>285</v>
      </c>
      <c r="D162" s="58" t="s">
        <v>286</v>
      </c>
      <c r="E162" s="59" t="s">
        <v>281</v>
      </c>
      <c r="F162" s="60">
        <v>10648</v>
      </c>
      <c r="G162" s="72" t="s">
        <v>1</v>
      </c>
      <c r="H162" s="90">
        <f>SUM(L162-K162)</f>
        <v>0.03803859953703703</v>
      </c>
      <c r="I162" s="32">
        <f>H162-$H$126</f>
        <v>0.005086331018518506</v>
      </c>
      <c r="J162" s="91">
        <f>SUM(M162-K162)</f>
        <v>0.018155486111111105</v>
      </c>
      <c r="K162" s="30">
        <v>0.0763888888888889</v>
      </c>
      <c r="L162" s="31">
        <v>0.11442748842592593</v>
      </c>
      <c r="M162" s="41">
        <v>0.094544375</v>
      </c>
      <c r="N162" s="47">
        <v>0.493055555555556</v>
      </c>
    </row>
    <row r="163" spans="1:14" ht="15" customHeight="1">
      <c r="A163" s="36">
        <v>10</v>
      </c>
      <c r="B163" s="53">
        <v>23</v>
      </c>
      <c r="C163" s="49" t="s">
        <v>291</v>
      </c>
      <c r="D163" s="50" t="s">
        <v>292</v>
      </c>
      <c r="E163" s="51" t="s">
        <v>95</v>
      </c>
      <c r="F163" s="52">
        <v>19555</v>
      </c>
      <c r="G163" s="34" t="s">
        <v>1</v>
      </c>
      <c r="H163" s="90"/>
      <c r="I163" s="32"/>
      <c r="K163" s="30"/>
      <c r="L163" s="31"/>
      <c r="M163" s="41"/>
      <c r="N163" s="48"/>
    </row>
    <row r="164" spans="1:14" ht="15" customHeight="1">
      <c r="A164" s="36">
        <v>10</v>
      </c>
      <c r="B164" s="53">
        <v>5</v>
      </c>
      <c r="C164" s="49" t="s">
        <v>289</v>
      </c>
      <c r="D164" s="50" t="s">
        <v>290</v>
      </c>
      <c r="E164" s="51" t="s">
        <v>281</v>
      </c>
      <c r="F164" s="52">
        <v>21085</v>
      </c>
      <c r="G164" s="34" t="s">
        <v>1</v>
      </c>
      <c r="H164" s="90"/>
      <c r="I164" s="32"/>
      <c r="K164" s="30"/>
      <c r="L164" s="31"/>
      <c r="M164" s="41"/>
      <c r="N164" s="48"/>
    </row>
    <row r="165" spans="1:14" ht="15" customHeight="1">
      <c r="A165" s="79"/>
      <c r="B165" s="64">
        <v>4</v>
      </c>
      <c r="C165" s="65" t="s">
        <v>287</v>
      </c>
      <c r="D165" s="66" t="s">
        <v>288</v>
      </c>
      <c r="E165" s="67" t="s">
        <v>281</v>
      </c>
      <c r="F165" s="68">
        <v>20523</v>
      </c>
      <c r="G165" s="69" t="s">
        <v>1</v>
      </c>
      <c r="H165" s="89" t="s">
        <v>384</v>
      </c>
      <c r="I165" s="71"/>
      <c r="J165" s="94"/>
      <c r="K165" s="30"/>
      <c r="L165" s="31"/>
      <c r="M165" s="41"/>
      <c r="N165" s="48"/>
    </row>
    <row r="166" spans="1:14" ht="15" customHeight="1">
      <c r="A166" s="37">
        <v>11</v>
      </c>
      <c r="B166" s="53">
        <v>57</v>
      </c>
      <c r="C166" s="49" t="s">
        <v>257</v>
      </c>
      <c r="D166" s="50" t="s">
        <v>258</v>
      </c>
      <c r="E166" s="51" t="s">
        <v>80</v>
      </c>
      <c r="F166" s="52">
        <v>5598</v>
      </c>
      <c r="G166" s="40" t="s">
        <v>1</v>
      </c>
      <c r="H166" s="90">
        <f>SUM(L166-K166)</f>
        <v>0.039349201388888894</v>
      </c>
      <c r="I166" s="32">
        <f>H166-$H$126</f>
        <v>0.006396932870370367</v>
      </c>
      <c r="J166" s="91">
        <f>SUM(M166-K166)</f>
        <v>0.018956759259259257</v>
      </c>
      <c r="K166" s="30">
        <v>0.06666666666666667</v>
      </c>
      <c r="L166" s="31">
        <v>0.10601586805555556</v>
      </c>
      <c r="M166" s="41">
        <v>0.08562342592592592</v>
      </c>
      <c r="N166" s="47">
        <v>0.48333333333333334</v>
      </c>
    </row>
    <row r="167" spans="1:14" ht="15" customHeight="1">
      <c r="A167" s="37">
        <v>11</v>
      </c>
      <c r="B167" s="53">
        <v>42</v>
      </c>
      <c r="C167" s="49" t="s">
        <v>126</v>
      </c>
      <c r="D167" s="50" t="s">
        <v>259</v>
      </c>
      <c r="E167" s="51" t="s">
        <v>239</v>
      </c>
      <c r="F167" s="52">
        <v>19611</v>
      </c>
      <c r="G167" s="34" t="s">
        <v>346</v>
      </c>
      <c r="H167" s="90"/>
      <c r="I167" s="32"/>
      <c r="K167" s="30"/>
      <c r="L167" s="31"/>
      <c r="M167" s="41"/>
      <c r="N167" s="48"/>
    </row>
    <row r="168" spans="1:14" ht="15" customHeight="1">
      <c r="A168" s="37">
        <v>11</v>
      </c>
      <c r="B168" s="53">
        <v>59</v>
      </c>
      <c r="C168" s="49" t="s">
        <v>262</v>
      </c>
      <c r="D168" s="50" t="s">
        <v>263</v>
      </c>
      <c r="E168" s="51" t="s">
        <v>61</v>
      </c>
      <c r="F168" s="52">
        <v>19311</v>
      </c>
      <c r="G168" s="34" t="s">
        <v>1</v>
      </c>
      <c r="H168" s="90"/>
      <c r="I168" s="32"/>
      <c r="K168" s="30"/>
      <c r="L168" s="31"/>
      <c r="M168" s="41"/>
      <c r="N168" s="48"/>
    </row>
    <row r="169" spans="1:14" ht="15" customHeight="1">
      <c r="A169" s="77">
        <v>11</v>
      </c>
      <c r="B169" s="64">
        <v>46</v>
      </c>
      <c r="C169" s="65" t="s">
        <v>260</v>
      </c>
      <c r="D169" s="66" t="s">
        <v>261</v>
      </c>
      <c r="E169" s="67" t="s">
        <v>239</v>
      </c>
      <c r="F169" s="68">
        <v>20668</v>
      </c>
      <c r="G169" s="69" t="s">
        <v>1</v>
      </c>
      <c r="H169" s="93">
        <f>SUM(L169-K166)</f>
        <v>0.044128437500000006</v>
      </c>
      <c r="I169" s="71"/>
      <c r="J169" s="94"/>
      <c r="K169" s="30"/>
      <c r="L169" s="31">
        <v>0.11079510416666667</v>
      </c>
      <c r="M169" s="41"/>
      <c r="N169" s="48"/>
    </row>
    <row r="170" spans="1:14" ht="15.75">
      <c r="A170" s="25"/>
      <c r="B170" s="26"/>
      <c r="C170" s="27" t="s">
        <v>29</v>
      </c>
      <c r="D170" s="28">
        <v>11</v>
      </c>
      <c r="E170" s="26"/>
      <c r="F170" s="26"/>
      <c r="G170" s="29"/>
      <c r="H170" s="29"/>
      <c r="I170" s="26"/>
      <c r="J170" s="26"/>
      <c r="L170" s="35"/>
      <c r="N170" s="48"/>
    </row>
    <row r="171" spans="1:12" ht="26.25" customHeight="1">
      <c r="A171" s="82" t="s">
        <v>374</v>
      </c>
      <c r="B171" s="82"/>
      <c r="C171" s="82"/>
      <c r="D171" s="82"/>
      <c r="E171" s="82"/>
      <c r="F171" s="82"/>
      <c r="G171" s="82"/>
      <c r="H171" s="82"/>
      <c r="I171" s="82"/>
      <c r="L171" s="35"/>
    </row>
    <row r="172" spans="1:12" ht="10.5" customHeight="1">
      <c r="A172" s="83"/>
      <c r="B172" s="83"/>
      <c r="C172" s="83"/>
      <c r="D172" s="83"/>
      <c r="E172" s="83"/>
      <c r="F172" s="83"/>
      <c r="G172" s="83"/>
      <c r="H172" s="83"/>
      <c r="I172" s="83"/>
      <c r="L172" s="35"/>
    </row>
    <row r="173" spans="1:12" ht="14.25" customHeight="1">
      <c r="A173" s="1"/>
      <c r="B173" s="7"/>
      <c r="C173" s="1"/>
      <c r="D173" s="85" t="s">
        <v>28</v>
      </c>
      <c r="E173" s="85"/>
      <c r="F173" s="85"/>
      <c r="G173" s="85"/>
      <c r="H173" s="8"/>
      <c r="I173" s="3" t="s">
        <v>6</v>
      </c>
      <c r="L173" s="35"/>
    </row>
    <row r="174" spans="1:12" ht="12" customHeight="1">
      <c r="A174" s="86" t="s">
        <v>375</v>
      </c>
      <c r="B174" s="86"/>
      <c r="C174" s="54">
        <v>42215</v>
      </c>
      <c r="D174" s="6"/>
      <c r="E174" s="5"/>
      <c r="F174" s="4"/>
      <c r="G174" s="1"/>
      <c r="H174" s="1"/>
      <c r="I174" s="3" t="s">
        <v>376</v>
      </c>
      <c r="L174" s="35"/>
    </row>
    <row r="175" spans="1:12" ht="21">
      <c r="A175" s="81" t="s">
        <v>381</v>
      </c>
      <c r="B175" s="81"/>
      <c r="C175" s="81"/>
      <c r="D175" s="81"/>
      <c r="E175" s="81"/>
      <c r="F175" s="81"/>
      <c r="G175" s="81"/>
      <c r="H175" s="81"/>
      <c r="I175" s="81"/>
      <c r="L175" s="35"/>
    </row>
    <row r="176" spans="9:12" ht="7.5" customHeight="1">
      <c r="I176" s="2"/>
      <c r="L176" s="35"/>
    </row>
    <row r="177" spans="1:14" ht="14.25" customHeight="1">
      <c r="A177" s="19" t="s">
        <v>22</v>
      </c>
      <c r="B177" s="19" t="s">
        <v>21</v>
      </c>
      <c r="C177" s="18" t="s">
        <v>20</v>
      </c>
      <c r="D177" s="19" t="s">
        <v>19</v>
      </c>
      <c r="E177" s="19" t="s">
        <v>18</v>
      </c>
      <c r="F177" s="18" t="s">
        <v>17</v>
      </c>
      <c r="G177" s="18" t="s">
        <v>16</v>
      </c>
      <c r="H177" s="17" t="s">
        <v>15</v>
      </c>
      <c r="I177" s="16" t="s">
        <v>30</v>
      </c>
      <c r="J177" s="16" t="s">
        <v>32</v>
      </c>
      <c r="L177" s="35"/>
      <c r="N177" s="18" t="s">
        <v>32</v>
      </c>
    </row>
    <row r="178" spans="1:14" ht="10.5" customHeight="1">
      <c r="A178" s="14" t="s">
        <v>14</v>
      </c>
      <c r="B178" s="15" t="s">
        <v>13</v>
      </c>
      <c r="C178" s="13" t="s">
        <v>12</v>
      </c>
      <c r="D178" s="14" t="s">
        <v>11</v>
      </c>
      <c r="E178" s="14" t="s">
        <v>10</v>
      </c>
      <c r="F178" s="13" t="s">
        <v>9</v>
      </c>
      <c r="G178" s="13" t="s">
        <v>8</v>
      </c>
      <c r="H178" s="12" t="s">
        <v>7</v>
      </c>
      <c r="I178" s="11" t="s">
        <v>31</v>
      </c>
      <c r="J178" s="11" t="s">
        <v>386</v>
      </c>
      <c r="L178" s="35"/>
      <c r="N178" s="44" t="s">
        <v>33</v>
      </c>
    </row>
    <row r="179" spans="1:12" ht="6" customHeight="1">
      <c r="A179" s="1"/>
      <c r="B179" s="7"/>
      <c r="C179" s="6"/>
      <c r="D179" s="6"/>
      <c r="E179" s="5"/>
      <c r="F179" s="4"/>
      <c r="G179" s="1"/>
      <c r="H179" s="1"/>
      <c r="I179" s="9"/>
      <c r="L179" s="35"/>
    </row>
    <row r="180" spans="1:12" ht="15">
      <c r="A180" s="80" t="s">
        <v>26</v>
      </c>
      <c r="B180" s="80"/>
      <c r="C180" s="80"/>
      <c r="D180" s="80"/>
      <c r="E180" s="80"/>
      <c r="F180" s="80"/>
      <c r="G180" s="80"/>
      <c r="H180" s="80"/>
      <c r="I180" s="80"/>
      <c r="J180" s="80"/>
      <c r="L180" s="35"/>
    </row>
    <row r="181" spans="1:13" ht="15">
      <c r="A181" s="21" t="s">
        <v>380</v>
      </c>
      <c r="B181" s="20"/>
      <c r="C181" s="22"/>
      <c r="D181" s="20"/>
      <c r="E181" s="20"/>
      <c r="F181" s="20"/>
      <c r="G181" s="20"/>
      <c r="H181" s="23"/>
      <c r="I181" s="24" t="s">
        <v>301</v>
      </c>
      <c r="J181" s="24"/>
      <c r="L181" s="35" t="s">
        <v>35</v>
      </c>
      <c r="M181" t="s">
        <v>386</v>
      </c>
    </row>
    <row r="182" spans="1:14" ht="15" customHeight="1">
      <c r="A182" s="37">
        <v>1</v>
      </c>
      <c r="B182" s="53">
        <v>18</v>
      </c>
      <c r="C182" s="49" t="s">
        <v>325</v>
      </c>
      <c r="D182" s="50" t="s">
        <v>358</v>
      </c>
      <c r="E182" s="51" t="s">
        <v>5</v>
      </c>
      <c r="F182" s="52">
        <v>20008</v>
      </c>
      <c r="G182" s="40" t="s">
        <v>0</v>
      </c>
      <c r="H182" s="33">
        <f>L182-K182</f>
        <v>0.04740337962962962</v>
      </c>
      <c r="I182" s="32">
        <f>H182-$H$182</f>
        <v>0</v>
      </c>
      <c r="J182" s="91">
        <f>SUM(M182-K182)</f>
        <v>0.023714004629629637</v>
      </c>
      <c r="K182" s="30">
        <v>0.10972222222222222</v>
      </c>
      <c r="L182" s="31">
        <v>0.15712560185185184</v>
      </c>
      <c r="M182" s="41">
        <v>0.13343622685185186</v>
      </c>
      <c r="N182" s="47">
        <v>0.526388888888889</v>
      </c>
    </row>
    <row r="183" spans="1:14" ht="15" customHeight="1">
      <c r="A183" s="37">
        <v>1</v>
      </c>
      <c r="B183" s="53">
        <v>19</v>
      </c>
      <c r="C183" s="49" t="s">
        <v>326</v>
      </c>
      <c r="D183" s="50" t="s">
        <v>359</v>
      </c>
      <c r="E183" s="51" t="s">
        <v>5</v>
      </c>
      <c r="F183" s="52">
        <v>8749</v>
      </c>
      <c r="G183" s="34" t="s">
        <v>0</v>
      </c>
      <c r="H183" s="33"/>
      <c r="I183" s="32"/>
      <c r="K183" s="30"/>
      <c r="L183" s="31"/>
      <c r="M183" s="41"/>
      <c r="N183" s="48"/>
    </row>
    <row r="184" spans="1:14" ht="15" customHeight="1">
      <c r="A184" s="37">
        <v>1</v>
      </c>
      <c r="B184" s="53">
        <v>21</v>
      </c>
      <c r="C184" s="49" t="s">
        <v>234</v>
      </c>
      <c r="D184" s="50" t="s">
        <v>235</v>
      </c>
      <c r="E184" s="51" t="s">
        <v>236</v>
      </c>
      <c r="F184" s="52">
        <v>14658</v>
      </c>
      <c r="G184" s="34" t="s">
        <v>349</v>
      </c>
      <c r="H184" s="33"/>
      <c r="I184" s="32"/>
      <c r="K184" s="30"/>
      <c r="L184" s="31"/>
      <c r="M184" s="41"/>
      <c r="N184" s="48"/>
    </row>
    <row r="185" spans="1:14" ht="15" customHeight="1">
      <c r="A185" s="77">
        <v>1</v>
      </c>
      <c r="B185" s="64">
        <v>20</v>
      </c>
      <c r="C185" s="65" t="s">
        <v>324</v>
      </c>
      <c r="D185" s="66" t="s">
        <v>357</v>
      </c>
      <c r="E185" s="67" t="s">
        <v>5</v>
      </c>
      <c r="F185" s="68">
        <v>19500</v>
      </c>
      <c r="G185" s="69" t="s">
        <v>0</v>
      </c>
      <c r="H185" s="78">
        <f>SUM(L185-K182)</f>
        <v>0.05075858796296298</v>
      </c>
      <c r="I185" s="71"/>
      <c r="J185" s="94"/>
      <c r="K185" s="30"/>
      <c r="L185" s="31">
        <v>0.1604808101851852</v>
      </c>
      <c r="M185" s="41"/>
      <c r="N185" s="48"/>
    </row>
    <row r="186" spans="1:14" ht="15" customHeight="1">
      <c r="A186" s="75">
        <v>2</v>
      </c>
      <c r="B186" s="56">
        <v>1</v>
      </c>
      <c r="C186" s="57" t="s">
        <v>314</v>
      </c>
      <c r="D186" s="58" t="s">
        <v>348</v>
      </c>
      <c r="E186" s="59" t="s">
        <v>52</v>
      </c>
      <c r="F186" s="60">
        <v>19627</v>
      </c>
      <c r="G186" s="72" t="s">
        <v>0</v>
      </c>
      <c r="H186" s="76">
        <f>L186-K186</f>
        <v>0.04759384259259261</v>
      </c>
      <c r="I186" s="62">
        <f>H186-$H$182</f>
        <v>0.00019046296296298948</v>
      </c>
      <c r="J186" s="91">
        <f>SUM(M186-K186)</f>
        <v>0.023936226851851844</v>
      </c>
      <c r="K186" s="30">
        <v>0.1111111111111111</v>
      </c>
      <c r="L186" s="31">
        <v>0.15870495370370372</v>
      </c>
      <c r="M186" s="41">
        <v>0.13504733796296295</v>
      </c>
      <c r="N186" s="47">
        <v>0.527777777777778</v>
      </c>
    </row>
    <row r="187" spans="1:14" ht="15" customHeight="1">
      <c r="A187" s="36">
        <v>2</v>
      </c>
      <c r="B187" s="53">
        <v>2</v>
      </c>
      <c r="C187" s="49" t="s">
        <v>316</v>
      </c>
      <c r="D187" s="50" t="s">
        <v>350</v>
      </c>
      <c r="E187" s="51" t="s">
        <v>52</v>
      </c>
      <c r="F187" s="52">
        <v>8547</v>
      </c>
      <c r="G187" s="34" t="s">
        <v>349</v>
      </c>
      <c r="H187" s="33"/>
      <c r="I187" s="32"/>
      <c r="K187" s="30"/>
      <c r="L187" s="31"/>
      <c r="M187" s="41"/>
      <c r="N187" s="48"/>
    </row>
    <row r="188" spans="1:14" ht="15" customHeight="1">
      <c r="A188" s="36">
        <v>2</v>
      </c>
      <c r="B188" s="53">
        <v>5</v>
      </c>
      <c r="C188" s="49" t="s">
        <v>315</v>
      </c>
      <c r="D188" s="50" t="s">
        <v>368</v>
      </c>
      <c r="E188" s="51" t="s">
        <v>52</v>
      </c>
      <c r="F188" s="52">
        <v>7794</v>
      </c>
      <c r="G188" s="34" t="s">
        <v>349</v>
      </c>
      <c r="H188" s="33"/>
      <c r="I188" s="32"/>
      <c r="K188" s="30"/>
      <c r="L188" s="31"/>
      <c r="M188" s="41"/>
      <c r="N188" s="48"/>
    </row>
    <row r="189" spans="1:14" ht="15" customHeight="1">
      <c r="A189" s="79"/>
      <c r="B189" s="64">
        <v>4</v>
      </c>
      <c r="C189" s="65" t="s">
        <v>313</v>
      </c>
      <c r="D189" s="66" t="s">
        <v>347</v>
      </c>
      <c r="E189" s="67" t="s">
        <v>52</v>
      </c>
      <c r="F189" s="68">
        <v>12268</v>
      </c>
      <c r="G189" s="69" t="s">
        <v>0</v>
      </c>
      <c r="H189" s="78" t="s">
        <v>385</v>
      </c>
      <c r="I189" s="71"/>
      <c r="J189" s="94"/>
      <c r="K189" s="30"/>
      <c r="L189" s="31">
        <v>0.16904679398148148</v>
      </c>
      <c r="M189" s="41"/>
      <c r="N189" s="48"/>
    </row>
    <row r="190" spans="1:14" ht="15" customHeight="1">
      <c r="A190" s="37">
        <v>3</v>
      </c>
      <c r="B190" s="53">
        <v>8</v>
      </c>
      <c r="C190" s="49" t="s">
        <v>317</v>
      </c>
      <c r="D190" s="50" t="s">
        <v>351</v>
      </c>
      <c r="E190" s="51" t="s">
        <v>61</v>
      </c>
      <c r="F190" s="52">
        <v>11747</v>
      </c>
      <c r="G190" s="40" t="s">
        <v>0</v>
      </c>
      <c r="H190" s="33">
        <f>L190-K190</f>
        <v>0.04843056712962962</v>
      </c>
      <c r="I190" s="32">
        <f>H190-$H$182</f>
        <v>0.0010271874999999986</v>
      </c>
      <c r="J190" s="91">
        <f>SUM(M190-K190)</f>
        <v>0.024305787037037035</v>
      </c>
      <c r="K190" s="30">
        <v>0.10833333333333334</v>
      </c>
      <c r="L190" s="31">
        <v>0.15676390046296296</v>
      </c>
      <c r="M190" s="41">
        <v>0.13263912037037037</v>
      </c>
      <c r="N190" s="47">
        <v>0.525</v>
      </c>
    </row>
    <row r="191" spans="1:14" ht="15" customHeight="1">
      <c r="A191" s="37">
        <v>3</v>
      </c>
      <c r="B191" s="53">
        <v>7</v>
      </c>
      <c r="C191" s="49" t="s">
        <v>318</v>
      </c>
      <c r="D191" s="50" t="s">
        <v>352</v>
      </c>
      <c r="E191" s="51" t="s">
        <v>61</v>
      </c>
      <c r="F191" s="52">
        <v>13150</v>
      </c>
      <c r="G191" s="34" t="s">
        <v>0</v>
      </c>
      <c r="H191" s="33"/>
      <c r="I191" s="32"/>
      <c r="K191" s="30"/>
      <c r="L191" s="31"/>
      <c r="M191" s="41"/>
      <c r="N191" s="48"/>
    </row>
    <row r="192" spans="1:14" ht="15" customHeight="1">
      <c r="A192" s="37">
        <v>3</v>
      </c>
      <c r="B192" s="53">
        <v>6</v>
      </c>
      <c r="C192" s="49" t="s">
        <v>319</v>
      </c>
      <c r="D192" s="50" t="s">
        <v>353</v>
      </c>
      <c r="E192" s="51" t="s">
        <v>61</v>
      </c>
      <c r="F192" s="52">
        <v>9513</v>
      </c>
      <c r="G192" s="34" t="s">
        <v>0</v>
      </c>
      <c r="H192" s="33"/>
      <c r="I192" s="32"/>
      <c r="K192" s="30"/>
      <c r="L192" s="31"/>
      <c r="M192" s="41"/>
      <c r="N192" s="48"/>
    </row>
    <row r="193" spans="1:14" ht="15" customHeight="1">
      <c r="A193" s="77">
        <v>3</v>
      </c>
      <c r="B193" s="64">
        <v>9</v>
      </c>
      <c r="C193" s="65" t="s">
        <v>320</v>
      </c>
      <c r="D193" s="66" t="s">
        <v>354</v>
      </c>
      <c r="E193" s="67" t="s">
        <v>125</v>
      </c>
      <c r="F193" s="68">
        <v>9167</v>
      </c>
      <c r="G193" s="69" t="s">
        <v>349</v>
      </c>
      <c r="H193" s="78">
        <f>SUM(L193-K190)</f>
        <v>0.0484607638888889</v>
      </c>
      <c r="I193" s="71"/>
      <c r="J193" s="94"/>
      <c r="K193" s="30"/>
      <c r="L193" s="31">
        <v>0.15679409722222223</v>
      </c>
      <c r="M193" s="41"/>
      <c r="N193" s="48"/>
    </row>
    <row r="194" spans="1:14" ht="15" customHeight="1">
      <c r="A194" s="75">
        <v>4</v>
      </c>
      <c r="B194" s="56">
        <v>23</v>
      </c>
      <c r="C194" s="57" t="s">
        <v>331</v>
      </c>
      <c r="D194" s="58" t="s">
        <v>364</v>
      </c>
      <c r="E194" s="59" t="s">
        <v>274</v>
      </c>
      <c r="F194" s="60">
        <v>10880</v>
      </c>
      <c r="G194" s="72" t="s">
        <v>0</v>
      </c>
      <c r="H194" s="76">
        <f>L194-K194</f>
        <v>0.04973642361111112</v>
      </c>
      <c r="I194" s="62">
        <f>H194-$H$182</f>
        <v>0.0023330439814815</v>
      </c>
      <c r="J194" s="91">
        <f>SUM(M194-K194)</f>
        <v>0.024738310185185172</v>
      </c>
      <c r="K194" s="30">
        <v>0.10694444444444444</v>
      </c>
      <c r="L194" s="31">
        <v>0.15668086805555556</v>
      </c>
      <c r="M194" s="41">
        <v>0.1316827546296296</v>
      </c>
      <c r="N194" s="47">
        <v>0.523611111111111</v>
      </c>
    </row>
    <row r="195" spans="1:14" ht="15" customHeight="1">
      <c r="A195" s="36">
        <v>4</v>
      </c>
      <c r="B195" s="53">
        <v>22</v>
      </c>
      <c r="C195" s="49" t="s">
        <v>318</v>
      </c>
      <c r="D195" s="50" t="s">
        <v>365</v>
      </c>
      <c r="E195" s="51" t="s">
        <v>274</v>
      </c>
      <c r="F195" s="52">
        <v>19527</v>
      </c>
      <c r="G195" s="34" t="s">
        <v>0</v>
      </c>
      <c r="H195" s="33"/>
      <c r="I195" s="32"/>
      <c r="K195" s="30"/>
      <c r="L195" s="31"/>
      <c r="M195" s="41"/>
      <c r="N195" s="48"/>
    </row>
    <row r="196" spans="1:14" ht="15" customHeight="1">
      <c r="A196" s="36">
        <v>4</v>
      </c>
      <c r="B196" s="53">
        <v>25</v>
      </c>
      <c r="C196" s="49" t="s">
        <v>282</v>
      </c>
      <c r="D196" s="50" t="s">
        <v>283</v>
      </c>
      <c r="E196" s="51" t="s">
        <v>284</v>
      </c>
      <c r="F196" s="52">
        <v>5939</v>
      </c>
      <c r="G196" s="34" t="s">
        <v>0</v>
      </c>
      <c r="H196" s="33"/>
      <c r="I196" s="32"/>
      <c r="K196" s="30"/>
      <c r="L196" s="31"/>
      <c r="M196" s="41"/>
      <c r="N196" s="48"/>
    </row>
    <row r="197" spans="1:14" ht="15" customHeight="1">
      <c r="A197" s="79"/>
      <c r="B197" s="64">
        <v>24</v>
      </c>
      <c r="C197" s="65" t="s">
        <v>279</v>
      </c>
      <c r="D197" s="66" t="s">
        <v>280</v>
      </c>
      <c r="E197" s="67" t="s">
        <v>281</v>
      </c>
      <c r="F197" s="68">
        <v>13590</v>
      </c>
      <c r="G197" s="69" t="s">
        <v>0</v>
      </c>
      <c r="H197" s="78" t="s">
        <v>385</v>
      </c>
      <c r="I197" s="71"/>
      <c r="J197" s="94"/>
      <c r="K197" s="30"/>
      <c r="L197" s="31">
        <v>0.16461054398148148</v>
      </c>
      <c r="M197" s="41"/>
      <c r="N197" s="48"/>
    </row>
    <row r="198" spans="1:14" ht="15" customHeight="1">
      <c r="A198" s="37">
        <v>5</v>
      </c>
      <c r="B198" s="53">
        <v>14</v>
      </c>
      <c r="C198" s="49" t="s">
        <v>327</v>
      </c>
      <c r="D198" s="50" t="s">
        <v>360</v>
      </c>
      <c r="E198" s="51" t="s">
        <v>239</v>
      </c>
      <c r="F198" s="52">
        <v>14284</v>
      </c>
      <c r="G198" s="40" t="s">
        <v>0</v>
      </c>
      <c r="H198" s="95">
        <f>L198-K198</f>
        <v>0.0512107060185185</v>
      </c>
      <c r="I198" s="32">
        <f>H198-$H$182</f>
        <v>0.003807326388888879</v>
      </c>
      <c r="J198" s="91">
        <f>SUM(M198-K198)</f>
        <v>0.025707291666666673</v>
      </c>
      <c r="K198" s="30">
        <v>0.10416666666666667</v>
      </c>
      <c r="L198" s="31">
        <v>0.15537737268518517</v>
      </c>
      <c r="M198" s="41">
        <v>0.12987395833333334</v>
      </c>
      <c r="N198" s="47">
        <v>0.5208333333333334</v>
      </c>
    </row>
    <row r="199" spans="1:14" ht="15" customHeight="1">
      <c r="A199" s="37">
        <v>5</v>
      </c>
      <c r="B199" s="53">
        <v>17</v>
      </c>
      <c r="C199" s="49" t="s">
        <v>330</v>
      </c>
      <c r="D199" s="50" t="s">
        <v>363</v>
      </c>
      <c r="E199" s="51" t="s">
        <v>332</v>
      </c>
      <c r="F199" s="52">
        <v>9600</v>
      </c>
      <c r="G199" s="34" t="s">
        <v>0</v>
      </c>
      <c r="H199" s="33"/>
      <c r="I199" s="32"/>
      <c r="K199" s="30"/>
      <c r="L199" s="31"/>
      <c r="M199" s="41"/>
      <c r="N199" s="48"/>
    </row>
    <row r="200" spans="1:14" ht="15" customHeight="1">
      <c r="A200" s="37">
        <v>5</v>
      </c>
      <c r="B200" s="53">
        <v>16</v>
      </c>
      <c r="C200" s="49" t="s">
        <v>329</v>
      </c>
      <c r="D200" s="50" t="s">
        <v>362</v>
      </c>
      <c r="E200" s="51" t="s">
        <v>239</v>
      </c>
      <c r="F200" s="52">
        <v>9917</v>
      </c>
      <c r="G200" s="34" t="s">
        <v>0</v>
      </c>
      <c r="H200" s="33"/>
      <c r="I200" s="32"/>
      <c r="K200" s="30"/>
      <c r="L200" s="31"/>
      <c r="M200" s="41"/>
      <c r="N200" s="48"/>
    </row>
    <row r="201" spans="1:14" ht="15" customHeight="1">
      <c r="A201" s="77">
        <v>5</v>
      </c>
      <c r="B201" s="64">
        <v>15</v>
      </c>
      <c r="C201" s="65" t="s">
        <v>328</v>
      </c>
      <c r="D201" s="66" t="s">
        <v>361</v>
      </c>
      <c r="E201" s="67" t="s">
        <v>239</v>
      </c>
      <c r="F201" s="68">
        <v>8769</v>
      </c>
      <c r="G201" s="69" t="s">
        <v>0</v>
      </c>
      <c r="H201" s="78">
        <f>SUM(L201-K198)</f>
        <v>0.05183060185185183</v>
      </c>
      <c r="I201" s="71"/>
      <c r="J201" s="94"/>
      <c r="K201" s="30"/>
      <c r="L201" s="31">
        <v>0.1559972685185185</v>
      </c>
      <c r="M201" s="41"/>
      <c r="N201" s="48"/>
    </row>
    <row r="202" spans="1:14" ht="15" customHeight="1">
      <c r="A202" s="75">
        <v>6</v>
      </c>
      <c r="B202" s="56">
        <v>10</v>
      </c>
      <c r="C202" s="57" t="s">
        <v>321</v>
      </c>
      <c r="D202" s="58" t="s">
        <v>355</v>
      </c>
      <c r="E202" s="59" t="s">
        <v>49</v>
      </c>
      <c r="F202" s="60">
        <v>20355</v>
      </c>
      <c r="G202" s="72" t="s">
        <v>0</v>
      </c>
      <c r="H202" s="76">
        <f>L202-K202</f>
        <v>0.05128668981481481</v>
      </c>
      <c r="I202" s="62">
        <f>H202-$H$182</f>
        <v>0.0038833101851851876</v>
      </c>
      <c r="J202" s="91">
        <f>SUM(M202-K202)</f>
        <v>0.025423958333333316</v>
      </c>
      <c r="K202" s="30">
        <v>0.10555555555555556</v>
      </c>
      <c r="L202" s="31">
        <v>0.15684224537037036</v>
      </c>
      <c r="M202" s="41">
        <v>0.13097951388888887</v>
      </c>
      <c r="N202" s="47">
        <v>0.5222222222222223</v>
      </c>
    </row>
    <row r="203" spans="1:14" ht="15" customHeight="1">
      <c r="A203" s="36">
        <v>6</v>
      </c>
      <c r="B203" s="53">
        <v>11</v>
      </c>
      <c r="C203" s="49" t="s">
        <v>322</v>
      </c>
      <c r="D203" s="50" t="s">
        <v>356</v>
      </c>
      <c r="E203" s="51" t="s">
        <v>49</v>
      </c>
      <c r="F203" s="52">
        <v>8397</v>
      </c>
      <c r="G203" s="34" t="s">
        <v>0</v>
      </c>
      <c r="H203" s="33"/>
      <c r="I203" s="32"/>
      <c r="K203" s="30"/>
      <c r="L203" s="31"/>
      <c r="M203" s="41"/>
      <c r="N203" s="48"/>
    </row>
    <row r="204" spans="1:14" ht="15" customHeight="1">
      <c r="A204" s="36">
        <v>6</v>
      </c>
      <c r="B204" s="53">
        <v>12</v>
      </c>
      <c r="C204" s="49" t="s">
        <v>323</v>
      </c>
      <c r="D204" s="50" t="s">
        <v>369</v>
      </c>
      <c r="E204" s="51" t="s">
        <v>49</v>
      </c>
      <c r="F204" s="52">
        <v>9535</v>
      </c>
      <c r="G204" s="34" t="s">
        <v>0</v>
      </c>
      <c r="H204" s="33"/>
      <c r="I204" s="32"/>
      <c r="K204" s="30"/>
      <c r="L204" s="31"/>
      <c r="M204" s="41"/>
      <c r="N204" s="48"/>
    </row>
    <row r="205" spans="1:14" ht="15" customHeight="1">
      <c r="A205" s="79"/>
      <c r="B205" s="64">
        <v>13</v>
      </c>
      <c r="C205" s="65" t="s">
        <v>182</v>
      </c>
      <c r="D205" s="66" t="s">
        <v>183</v>
      </c>
      <c r="E205" s="67" t="s">
        <v>49</v>
      </c>
      <c r="F205" s="68">
        <v>9097</v>
      </c>
      <c r="G205" s="69" t="s">
        <v>0</v>
      </c>
      <c r="H205" s="78" t="s">
        <v>384</v>
      </c>
      <c r="I205" s="71"/>
      <c r="J205" s="94"/>
      <c r="K205" s="30"/>
      <c r="L205" s="31"/>
      <c r="M205" s="41"/>
      <c r="N205" s="48"/>
    </row>
    <row r="206" spans="1:14" ht="15.75">
      <c r="A206" s="25"/>
      <c r="B206" s="26"/>
      <c r="C206" s="27" t="s">
        <v>29</v>
      </c>
      <c r="D206" s="28">
        <v>6</v>
      </c>
      <c r="E206" s="26"/>
      <c r="F206" s="26"/>
      <c r="G206" s="29"/>
      <c r="H206" s="29"/>
      <c r="I206" s="26"/>
      <c r="J206" s="26"/>
      <c r="K206" s="1"/>
      <c r="N206" s="48"/>
    </row>
    <row r="207" ht="15.75">
      <c r="N207" s="48"/>
    </row>
  </sheetData>
  <sheetProtection/>
  <mergeCells count="22">
    <mergeCell ref="D89:G89"/>
    <mergeCell ref="A91:I91"/>
    <mergeCell ref="A62:J62"/>
    <mergeCell ref="A124:J124"/>
    <mergeCell ref="A4:B4"/>
    <mergeCell ref="A90:B90"/>
    <mergeCell ref="A174:B174"/>
    <mergeCell ref="D173:G173"/>
    <mergeCell ref="A171:I171"/>
    <mergeCell ref="A172:I172"/>
    <mergeCell ref="A87:I87"/>
    <mergeCell ref="A88:I88"/>
    <mergeCell ref="A96:J96"/>
    <mergeCell ref="A110:J110"/>
    <mergeCell ref="A180:J180"/>
    <mergeCell ref="A175:I175"/>
    <mergeCell ref="A1:I1"/>
    <mergeCell ref="A5:I5"/>
    <mergeCell ref="A2:I2"/>
    <mergeCell ref="A24:I24"/>
    <mergeCell ref="D3:G3"/>
    <mergeCell ref="A10:I10"/>
  </mergeCells>
  <printOptions horizontalCentered="1"/>
  <pageMargins left="0.2755905511811024" right="0.2362204724409449" top="0.2362204724409449" bottom="0.2362204724409449" header="0.2362204724409449" footer="0.196850393700787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waio</dc:creator>
  <cp:keywords/>
  <dc:description/>
  <cp:lastModifiedBy>Karel</cp:lastModifiedBy>
  <cp:lastPrinted>2015-07-30T11:58:36Z</cp:lastPrinted>
  <dcterms:created xsi:type="dcterms:W3CDTF">2011-08-01T13:51:45Z</dcterms:created>
  <dcterms:modified xsi:type="dcterms:W3CDTF">2015-07-30T12:47:57Z</dcterms:modified>
  <cp:category/>
  <cp:version/>
  <cp:contentType/>
  <cp:contentStatus/>
</cp:coreProperties>
</file>